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835"/>
  </bookViews>
  <sheets>
    <sheet name="점검결과" sheetId="1" r:id="rId1"/>
  </sheets>
  <externalReferences>
    <externalReference r:id="rId2"/>
  </externalReferences>
  <definedNames>
    <definedName name="_xlnm._FilterDatabase" localSheetId="0" hidden="1">점검결과!$A$3:$N$263</definedName>
    <definedName name="_xlnm.Print_Area" localSheetId="0">점검결과!$A$1:$N$266</definedName>
    <definedName name="_xlnm.Print_Titles" localSheetId="0">점검결과!$2:$3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6" i="1" l="1"/>
  <c r="F256" i="1"/>
  <c r="E256" i="1"/>
  <c r="G255" i="1"/>
  <c r="F255" i="1"/>
  <c r="E255" i="1"/>
  <c r="G254" i="1"/>
  <c r="F254" i="1"/>
  <c r="E254" i="1"/>
  <c r="G253" i="1"/>
  <c r="F253" i="1"/>
  <c r="E253" i="1"/>
  <c r="G252" i="1"/>
  <c r="F252" i="1"/>
  <c r="E252" i="1"/>
  <c r="G251" i="1"/>
  <c r="F251" i="1"/>
  <c r="E251" i="1"/>
  <c r="G250" i="1"/>
  <c r="F250" i="1"/>
  <c r="E250" i="1"/>
  <c r="G249" i="1"/>
  <c r="F249" i="1"/>
  <c r="E249" i="1"/>
  <c r="G248" i="1"/>
  <c r="F248" i="1"/>
  <c r="E248" i="1"/>
  <c r="G247" i="1"/>
  <c r="F247" i="1"/>
  <c r="E247" i="1"/>
  <c r="G246" i="1"/>
  <c r="F246" i="1"/>
  <c r="E246" i="1"/>
  <c r="G245" i="1"/>
  <c r="F245" i="1"/>
  <c r="E245" i="1"/>
  <c r="G244" i="1"/>
  <c r="F244" i="1"/>
  <c r="E244" i="1"/>
  <c r="G243" i="1"/>
  <c r="F243" i="1"/>
  <c r="E243" i="1"/>
  <c r="G242" i="1"/>
  <c r="F242" i="1"/>
  <c r="E242" i="1"/>
  <c r="G241" i="1"/>
  <c r="F241" i="1"/>
  <c r="E241" i="1"/>
  <c r="G240" i="1"/>
  <c r="F240" i="1"/>
  <c r="E240" i="1"/>
  <c r="I239" i="1"/>
  <c r="H239" i="1"/>
  <c r="G239" i="1"/>
  <c r="F239" i="1"/>
  <c r="E239" i="1"/>
  <c r="I238" i="1"/>
  <c r="H238" i="1"/>
  <c r="G238" i="1"/>
  <c r="F238" i="1"/>
  <c r="E238" i="1"/>
  <c r="I237" i="1"/>
  <c r="H237" i="1"/>
  <c r="G237" i="1"/>
  <c r="F237" i="1"/>
  <c r="E237" i="1"/>
  <c r="I236" i="1"/>
  <c r="H236" i="1"/>
  <c r="G236" i="1"/>
  <c r="F236" i="1"/>
  <c r="E236" i="1"/>
  <c r="I235" i="1"/>
  <c r="H235" i="1"/>
  <c r="G235" i="1"/>
  <c r="F235" i="1"/>
  <c r="E235" i="1"/>
  <c r="I234" i="1"/>
  <c r="H234" i="1"/>
  <c r="G234" i="1"/>
  <c r="F234" i="1"/>
  <c r="E234" i="1"/>
  <c r="G233" i="1"/>
  <c r="F233" i="1"/>
  <c r="E233" i="1"/>
  <c r="I232" i="1"/>
  <c r="H232" i="1"/>
  <c r="G232" i="1"/>
  <c r="F232" i="1"/>
  <c r="E232" i="1"/>
  <c r="I231" i="1"/>
  <c r="H231" i="1"/>
  <c r="G231" i="1"/>
  <c r="F231" i="1"/>
  <c r="E231" i="1"/>
  <c r="G230" i="1"/>
  <c r="F230" i="1"/>
  <c r="E230" i="1"/>
  <c r="I229" i="1"/>
  <c r="H229" i="1"/>
  <c r="G229" i="1"/>
  <c r="F229" i="1"/>
  <c r="E229" i="1"/>
  <c r="I228" i="1"/>
  <c r="H228" i="1"/>
  <c r="G228" i="1"/>
  <c r="F228" i="1"/>
  <c r="E228" i="1"/>
  <c r="I227" i="1"/>
  <c r="H227" i="1"/>
  <c r="G227" i="1"/>
  <c r="F227" i="1"/>
  <c r="E227" i="1"/>
  <c r="I226" i="1"/>
  <c r="H226" i="1"/>
  <c r="G226" i="1"/>
  <c r="F226" i="1"/>
  <c r="E226" i="1"/>
  <c r="I225" i="1"/>
  <c r="H225" i="1"/>
  <c r="G225" i="1"/>
  <c r="F225" i="1"/>
  <c r="E225" i="1"/>
  <c r="I224" i="1"/>
  <c r="H224" i="1"/>
  <c r="G224" i="1"/>
  <c r="F224" i="1"/>
  <c r="E224" i="1"/>
  <c r="I223" i="1"/>
  <c r="H223" i="1"/>
  <c r="G223" i="1"/>
  <c r="F223" i="1"/>
  <c r="E223" i="1"/>
  <c r="I222" i="1"/>
  <c r="H222" i="1"/>
  <c r="G222" i="1"/>
  <c r="F222" i="1"/>
  <c r="E222" i="1"/>
  <c r="I221" i="1"/>
  <c r="H221" i="1"/>
  <c r="G221" i="1"/>
  <c r="F221" i="1"/>
  <c r="E221" i="1"/>
  <c r="I220" i="1"/>
  <c r="H220" i="1"/>
  <c r="G220" i="1"/>
  <c r="F220" i="1"/>
  <c r="E220" i="1"/>
  <c r="I219" i="1"/>
  <c r="H219" i="1"/>
  <c r="G219" i="1"/>
  <c r="F219" i="1"/>
  <c r="E219" i="1"/>
  <c r="I218" i="1"/>
  <c r="H218" i="1"/>
  <c r="G218" i="1"/>
  <c r="F218" i="1"/>
  <c r="E218" i="1"/>
  <c r="I217" i="1"/>
  <c r="H217" i="1"/>
  <c r="G217" i="1"/>
  <c r="F217" i="1"/>
  <c r="E217" i="1"/>
  <c r="I216" i="1"/>
  <c r="H216" i="1"/>
  <c r="G216" i="1"/>
  <c r="F216" i="1"/>
  <c r="E216" i="1"/>
  <c r="I215" i="1"/>
  <c r="H215" i="1"/>
  <c r="G215" i="1"/>
  <c r="F215" i="1"/>
  <c r="E215" i="1"/>
  <c r="I214" i="1"/>
  <c r="H214" i="1"/>
  <c r="G214" i="1"/>
  <c r="F214" i="1"/>
  <c r="E214" i="1"/>
  <c r="I213" i="1"/>
  <c r="H213" i="1"/>
  <c r="G213" i="1"/>
  <c r="F213" i="1"/>
  <c r="E213" i="1"/>
  <c r="I212" i="1"/>
  <c r="H212" i="1"/>
  <c r="G212" i="1"/>
  <c r="F212" i="1"/>
  <c r="E212" i="1"/>
  <c r="I211" i="1"/>
  <c r="H211" i="1"/>
  <c r="G211" i="1"/>
  <c r="F211" i="1"/>
  <c r="E211" i="1"/>
  <c r="I210" i="1"/>
  <c r="H210" i="1"/>
  <c r="G210" i="1"/>
  <c r="F210" i="1"/>
  <c r="E210" i="1"/>
  <c r="I209" i="1"/>
  <c r="H209" i="1"/>
  <c r="G209" i="1"/>
  <c r="F209" i="1"/>
  <c r="E209" i="1"/>
  <c r="I208" i="1"/>
  <c r="H208" i="1"/>
  <c r="G208" i="1"/>
  <c r="F208" i="1"/>
  <c r="E208" i="1"/>
  <c r="I207" i="1"/>
  <c r="H207" i="1"/>
  <c r="G207" i="1"/>
  <c r="F207" i="1"/>
  <c r="E207" i="1"/>
  <c r="I206" i="1"/>
  <c r="H206" i="1"/>
  <c r="G206" i="1"/>
  <c r="F206" i="1"/>
  <c r="E206" i="1"/>
  <c r="I205" i="1"/>
  <c r="H205" i="1"/>
  <c r="G205" i="1"/>
  <c r="F205" i="1"/>
  <c r="E205" i="1"/>
  <c r="I204" i="1"/>
  <c r="H204" i="1"/>
  <c r="G204" i="1"/>
  <c r="F204" i="1"/>
  <c r="E204" i="1"/>
  <c r="I203" i="1"/>
  <c r="H203" i="1"/>
  <c r="G203" i="1"/>
  <c r="F203" i="1"/>
  <c r="E203" i="1"/>
  <c r="I202" i="1"/>
  <c r="H202" i="1"/>
  <c r="G202" i="1"/>
  <c r="F202" i="1"/>
  <c r="E202" i="1"/>
  <c r="I201" i="1"/>
  <c r="H201" i="1"/>
  <c r="G201" i="1"/>
  <c r="F201" i="1"/>
  <c r="E201" i="1"/>
  <c r="I200" i="1"/>
  <c r="H200" i="1"/>
  <c r="G200" i="1"/>
  <c r="F200" i="1"/>
  <c r="E200" i="1"/>
  <c r="I199" i="1"/>
  <c r="H199" i="1"/>
  <c r="G199" i="1"/>
  <c r="F199" i="1"/>
  <c r="E199" i="1"/>
  <c r="I198" i="1"/>
  <c r="H198" i="1"/>
  <c r="G198" i="1"/>
  <c r="F198" i="1"/>
  <c r="E198" i="1"/>
  <c r="I197" i="1"/>
  <c r="H197" i="1"/>
  <c r="G197" i="1"/>
  <c r="F197" i="1"/>
  <c r="E197" i="1"/>
  <c r="I196" i="1"/>
  <c r="H196" i="1"/>
  <c r="G196" i="1"/>
  <c r="F196" i="1"/>
  <c r="E196" i="1"/>
  <c r="I195" i="1"/>
  <c r="H195" i="1"/>
  <c r="G195" i="1"/>
  <c r="F195" i="1"/>
  <c r="E195" i="1"/>
  <c r="I194" i="1"/>
  <c r="H194" i="1"/>
  <c r="G194" i="1"/>
  <c r="F194" i="1"/>
  <c r="E194" i="1"/>
  <c r="I193" i="1"/>
  <c r="H193" i="1"/>
  <c r="G193" i="1"/>
  <c r="F193" i="1"/>
  <c r="E193" i="1"/>
  <c r="I192" i="1"/>
  <c r="H192" i="1"/>
  <c r="G192" i="1"/>
  <c r="F192" i="1"/>
  <c r="E192" i="1"/>
  <c r="I191" i="1"/>
  <c r="H191" i="1"/>
  <c r="G191" i="1"/>
  <c r="F191" i="1"/>
  <c r="E191" i="1"/>
  <c r="I190" i="1"/>
  <c r="H190" i="1"/>
  <c r="G190" i="1"/>
  <c r="F190" i="1"/>
  <c r="E190" i="1"/>
  <c r="I189" i="1"/>
  <c r="H189" i="1"/>
  <c r="G189" i="1"/>
  <c r="F189" i="1"/>
  <c r="E189" i="1"/>
  <c r="I188" i="1"/>
  <c r="H188" i="1"/>
  <c r="G188" i="1"/>
  <c r="F188" i="1"/>
  <c r="E188" i="1"/>
  <c r="I187" i="1"/>
  <c r="H187" i="1"/>
  <c r="G187" i="1"/>
  <c r="F187" i="1"/>
  <c r="E187" i="1"/>
  <c r="I186" i="1"/>
  <c r="H186" i="1"/>
  <c r="G186" i="1"/>
  <c r="F186" i="1"/>
  <c r="E186" i="1"/>
  <c r="I185" i="1"/>
  <c r="H185" i="1"/>
  <c r="G185" i="1"/>
  <c r="F185" i="1"/>
  <c r="E185" i="1"/>
  <c r="I184" i="1"/>
  <c r="H184" i="1"/>
  <c r="G184" i="1"/>
  <c r="F184" i="1"/>
  <c r="E184" i="1"/>
  <c r="I183" i="1"/>
  <c r="H183" i="1"/>
  <c r="G183" i="1"/>
  <c r="F183" i="1"/>
  <c r="E183" i="1"/>
  <c r="I182" i="1"/>
  <c r="H182" i="1"/>
  <c r="G182" i="1"/>
  <c r="F182" i="1"/>
  <c r="E182" i="1"/>
  <c r="I181" i="1"/>
  <c r="H181" i="1"/>
  <c r="G181" i="1"/>
  <c r="F181" i="1"/>
  <c r="E181" i="1"/>
  <c r="I180" i="1"/>
  <c r="H180" i="1"/>
  <c r="G180" i="1"/>
  <c r="F180" i="1"/>
  <c r="E180" i="1"/>
  <c r="I179" i="1"/>
  <c r="H179" i="1"/>
  <c r="G179" i="1"/>
  <c r="F179" i="1"/>
  <c r="E179" i="1"/>
  <c r="I178" i="1"/>
  <c r="H178" i="1"/>
  <c r="G178" i="1"/>
  <c r="F178" i="1"/>
  <c r="E178" i="1"/>
  <c r="I177" i="1"/>
  <c r="H177" i="1"/>
  <c r="G177" i="1"/>
  <c r="F177" i="1"/>
  <c r="E177" i="1"/>
  <c r="I176" i="1"/>
  <c r="H176" i="1"/>
  <c r="G176" i="1"/>
  <c r="F176" i="1"/>
  <c r="E176" i="1"/>
  <c r="I175" i="1"/>
  <c r="H175" i="1"/>
  <c r="G175" i="1"/>
  <c r="F175" i="1"/>
  <c r="E175" i="1"/>
  <c r="I174" i="1"/>
  <c r="H174" i="1"/>
  <c r="G174" i="1"/>
  <c r="F174" i="1"/>
  <c r="E174" i="1"/>
  <c r="I173" i="1"/>
  <c r="H173" i="1"/>
  <c r="G173" i="1"/>
  <c r="F173" i="1"/>
  <c r="E173" i="1"/>
  <c r="I172" i="1"/>
  <c r="H172" i="1"/>
  <c r="G172" i="1"/>
  <c r="F172" i="1"/>
  <c r="E172" i="1"/>
  <c r="I171" i="1"/>
  <c r="H171" i="1"/>
  <c r="G171" i="1"/>
  <c r="F171" i="1"/>
  <c r="E171" i="1"/>
  <c r="I170" i="1"/>
  <c r="H170" i="1"/>
  <c r="G170" i="1"/>
  <c r="F170" i="1"/>
  <c r="E170" i="1"/>
  <c r="G169" i="1"/>
  <c r="F169" i="1"/>
  <c r="E169" i="1"/>
  <c r="I168" i="1"/>
  <c r="H168" i="1"/>
  <c r="G168" i="1"/>
  <c r="F168" i="1"/>
  <c r="E168" i="1"/>
  <c r="I167" i="1"/>
  <c r="H167" i="1"/>
  <c r="G167" i="1"/>
  <c r="F167" i="1"/>
  <c r="E167" i="1"/>
  <c r="I166" i="1"/>
  <c r="H166" i="1"/>
  <c r="G166" i="1"/>
  <c r="F166" i="1"/>
  <c r="E166" i="1"/>
  <c r="I165" i="1"/>
  <c r="H165" i="1"/>
  <c r="G165" i="1"/>
  <c r="F165" i="1"/>
  <c r="E165" i="1"/>
  <c r="I164" i="1"/>
  <c r="H164" i="1"/>
  <c r="G164" i="1"/>
  <c r="F164" i="1"/>
  <c r="E164" i="1"/>
  <c r="I163" i="1"/>
  <c r="H163" i="1"/>
  <c r="G163" i="1"/>
  <c r="F163" i="1"/>
  <c r="E163" i="1"/>
  <c r="I162" i="1"/>
  <c r="H162" i="1"/>
  <c r="G162" i="1"/>
  <c r="F162" i="1"/>
  <c r="E162" i="1"/>
  <c r="I161" i="1"/>
  <c r="H161" i="1"/>
  <c r="G161" i="1"/>
  <c r="F161" i="1"/>
  <c r="E161" i="1"/>
  <c r="I160" i="1"/>
  <c r="H160" i="1"/>
  <c r="G160" i="1"/>
  <c r="F160" i="1"/>
  <c r="E160" i="1"/>
  <c r="G159" i="1"/>
  <c r="F159" i="1"/>
  <c r="E159" i="1"/>
  <c r="I158" i="1"/>
  <c r="H158" i="1"/>
  <c r="G158" i="1"/>
  <c r="F158" i="1"/>
  <c r="E158" i="1"/>
  <c r="I157" i="1"/>
  <c r="H157" i="1"/>
  <c r="G157" i="1"/>
  <c r="F157" i="1"/>
  <c r="E157" i="1"/>
  <c r="I156" i="1"/>
  <c r="H156" i="1"/>
  <c r="G156" i="1"/>
  <c r="F156" i="1"/>
  <c r="E156" i="1"/>
  <c r="I155" i="1"/>
  <c r="H155" i="1"/>
  <c r="G155" i="1"/>
  <c r="F155" i="1"/>
  <c r="E155" i="1"/>
  <c r="I154" i="1"/>
  <c r="H154" i="1"/>
  <c r="G154" i="1"/>
  <c r="F154" i="1"/>
  <c r="E154" i="1"/>
  <c r="I153" i="1"/>
  <c r="H153" i="1"/>
  <c r="G153" i="1"/>
  <c r="F153" i="1"/>
  <c r="E153" i="1"/>
  <c r="I152" i="1"/>
  <c r="H152" i="1"/>
  <c r="G152" i="1"/>
  <c r="F152" i="1"/>
  <c r="E152" i="1"/>
  <c r="I151" i="1"/>
  <c r="H151" i="1"/>
  <c r="G151" i="1"/>
  <c r="F151" i="1"/>
  <c r="E151" i="1"/>
  <c r="I150" i="1"/>
  <c r="H150" i="1"/>
  <c r="G150" i="1"/>
  <c r="F150" i="1"/>
  <c r="E150" i="1"/>
  <c r="I149" i="1"/>
  <c r="H149" i="1"/>
  <c r="G149" i="1"/>
  <c r="F149" i="1"/>
  <c r="E149" i="1"/>
  <c r="I148" i="1"/>
  <c r="H148" i="1"/>
  <c r="G148" i="1"/>
  <c r="F148" i="1"/>
  <c r="E148" i="1"/>
  <c r="I147" i="1"/>
  <c r="H147" i="1"/>
  <c r="G147" i="1"/>
  <c r="F147" i="1"/>
  <c r="E147" i="1"/>
  <c r="I146" i="1"/>
  <c r="H146" i="1"/>
  <c r="G146" i="1"/>
  <c r="F146" i="1"/>
  <c r="E146" i="1"/>
  <c r="I145" i="1"/>
  <c r="H145" i="1"/>
  <c r="G145" i="1"/>
  <c r="F145" i="1"/>
  <c r="E145" i="1"/>
  <c r="I144" i="1"/>
  <c r="H144" i="1"/>
  <c r="G144" i="1"/>
  <c r="F144" i="1"/>
  <c r="E144" i="1"/>
  <c r="I143" i="1"/>
  <c r="H143" i="1"/>
  <c r="G143" i="1"/>
  <c r="F143" i="1"/>
  <c r="E143" i="1"/>
  <c r="I142" i="1"/>
  <c r="H142" i="1"/>
  <c r="G142" i="1"/>
  <c r="F142" i="1"/>
  <c r="E142" i="1"/>
  <c r="I141" i="1"/>
  <c r="H141" i="1"/>
  <c r="G141" i="1"/>
  <c r="F141" i="1"/>
  <c r="E141" i="1"/>
  <c r="I140" i="1"/>
  <c r="H140" i="1"/>
  <c r="G140" i="1"/>
  <c r="F140" i="1"/>
  <c r="E140" i="1"/>
  <c r="I139" i="1"/>
  <c r="H139" i="1"/>
  <c r="G139" i="1"/>
  <c r="F139" i="1"/>
  <c r="E139" i="1"/>
  <c r="I138" i="1"/>
  <c r="H138" i="1"/>
  <c r="G138" i="1"/>
  <c r="F138" i="1"/>
  <c r="E138" i="1"/>
  <c r="I137" i="1"/>
  <c r="H137" i="1"/>
  <c r="G137" i="1"/>
  <c r="F137" i="1"/>
  <c r="E137" i="1"/>
  <c r="I136" i="1"/>
  <c r="H136" i="1"/>
  <c r="G136" i="1"/>
  <c r="F136" i="1"/>
  <c r="E136" i="1"/>
  <c r="I135" i="1"/>
  <c r="H135" i="1"/>
  <c r="G135" i="1"/>
  <c r="F135" i="1"/>
  <c r="E135" i="1"/>
  <c r="I134" i="1"/>
  <c r="H134" i="1"/>
  <c r="G134" i="1"/>
  <c r="F134" i="1"/>
  <c r="E134" i="1"/>
  <c r="I133" i="1"/>
  <c r="H133" i="1"/>
  <c r="G133" i="1"/>
  <c r="F133" i="1"/>
  <c r="E133" i="1"/>
  <c r="I132" i="1"/>
  <c r="H132" i="1"/>
  <c r="G132" i="1"/>
  <c r="F132" i="1"/>
  <c r="E132" i="1"/>
  <c r="I131" i="1"/>
  <c r="H131" i="1"/>
  <c r="G131" i="1"/>
  <c r="F131" i="1"/>
  <c r="E131" i="1"/>
  <c r="I130" i="1"/>
  <c r="H130" i="1"/>
  <c r="G130" i="1"/>
  <c r="F130" i="1"/>
  <c r="E130" i="1"/>
  <c r="I129" i="1"/>
  <c r="H129" i="1"/>
  <c r="G129" i="1"/>
  <c r="F129" i="1"/>
  <c r="E129" i="1"/>
  <c r="I128" i="1"/>
  <c r="H128" i="1"/>
  <c r="G128" i="1"/>
  <c r="F128" i="1"/>
  <c r="E128" i="1"/>
  <c r="I127" i="1"/>
  <c r="H127" i="1"/>
  <c r="G127" i="1"/>
  <c r="F127" i="1"/>
  <c r="E127" i="1"/>
  <c r="I126" i="1"/>
  <c r="H126" i="1"/>
  <c r="G126" i="1"/>
  <c r="F126" i="1"/>
  <c r="E126" i="1"/>
  <c r="I125" i="1"/>
  <c r="H125" i="1"/>
  <c r="G125" i="1"/>
  <c r="F125" i="1"/>
  <c r="E125" i="1"/>
  <c r="I124" i="1"/>
  <c r="H124" i="1"/>
  <c r="G124" i="1"/>
  <c r="F124" i="1"/>
  <c r="E124" i="1"/>
  <c r="I123" i="1"/>
  <c r="H123" i="1"/>
  <c r="G123" i="1"/>
  <c r="F123" i="1"/>
  <c r="E123" i="1"/>
  <c r="I122" i="1"/>
  <c r="H122" i="1"/>
  <c r="G122" i="1"/>
  <c r="F122" i="1"/>
  <c r="E122" i="1"/>
  <c r="I121" i="1"/>
  <c r="H121" i="1"/>
  <c r="G121" i="1"/>
  <c r="F121" i="1"/>
  <c r="E121" i="1"/>
  <c r="I120" i="1"/>
  <c r="H120" i="1"/>
  <c r="G120" i="1"/>
  <c r="F120" i="1"/>
  <c r="E120" i="1"/>
  <c r="I119" i="1"/>
  <c r="H119" i="1"/>
  <c r="G119" i="1"/>
  <c r="F119" i="1"/>
  <c r="E119" i="1"/>
  <c r="I118" i="1"/>
  <c r="H118" i="1"/>
  <c r="G118" i="1"/>
  <c r="F118" i="1"/>
  <c r="E118" i="1"/>
  <c r="I117" i="1"/>
  <c r="H117" i="1"/>
  <c r="G117" i="1"/>
  <c r="F117" i="1"/>
  <c r="E117" i="1"/>
  <c r="I116" i="1"/>
  <c r="H116" i="1"/>
  <c r="G116" i="1"/>
  <c r="F116" i="1"/>
  <c r="E116" i="1"/>
  <c r="I115" i="1"/>
  <c r="H115" i="1"/>
  <c r="G115" i="1"/>
  <c r="F115" i="1"/>
  <c r="E115" i="1"/>
  <c r="I114" i="1"/>
  <c r="H114" i="1"/>
  <c r="G114" i="1"/>
  <c r="F114" i="1"/>
  <c r="E114" i="1"/>
  <c r="I113" i="1"/>
  <c r="H113" i="1"/>
  <c r="G113" i="1"/>
  <c r="F113" i="1"/>
  <c r="E113" i="1"/>
  <c r="I112" i="1"/>
  <c r="H112" i="1"/>
  <c r="G112" i="1"/>
  <c r="F112" i="1"/>
  <c r="E112" i="1"/>
  <c r="I111" i="1"/>
  <c r="H111" i="1"/>
  <c r="G111" i="1"/>
  <c r="F111" i="1"/>
  <c r="E111" i="1"/>
  <c r="I110" i="1"/>
  <c r="H110" i="1"/>
  <c r="G110" i="1"/>
  <c r="F110" i="1"/>
  <c r="E110" i="1"/>
  <c r="I109" i="1"/>
  <c r="H109" i="1"/>
  <c r="G109" i="1"/>
  <c r="F109" i="1"/>
  <c r="E109" i="1"/>
  <c r="I108" i="1"/>
  <c r="H108" i="1"/>
  <c r="G108" i="1"/>
  <c r="F108" i="1"/>
  <c r="E108" i="1"/>
  <c r="I107" i="1"/>
  <c r="H107" i="1"/>
  <c r="G107" i="1"/>
  <c r="F107" i="1"/>
  <c r="E107" i="1"/>
  <c r="I106" i="1"/>
  <c r="H106" i="1"/>
  <c r="G106" i="1"/>
  <c r="F106" i="1"/>
  <c r="E106" i="1"/>
  <c r="G105" i="1"/>
  <c r="F105" i="1"/>
  <c r="E105" i="1"/>
  <c r="I104" i="1"/>
  <c r="H104" i="1"/>
  <c r="G104" i="1"/>
  <c r="F104" i="1"/>
  <c r="E104" i="1"/>
  <c r="I103" i="1"/>
  <c r="H103" i="1"/>
  <c r="G103" i="1"/>
  <c r="F103" i="1"/>
  <c r="E103" i="1"/>
  <c r="I102" i="1"/>
  <c r="H102" i="1"/>
  <c r="G102" i="1"/>
  <c r="F102" i="1"/>
  <c r="E102" i="1"/>
  <c r="I101" i="1"/>
  <c r="H101" i="1"/>
  <c r="G101" i="1"/>
  <c r="F101" i="1"/>
  <c r="E101" i="1"/>
  <c r="I100" i="1"/>
  <c r="H100" i="1"/>
  <c r="G100" i="1"/>
  <c r="F100" i="1"/>
  <c r="E100" i="1"/>
  <c r="I99" i="1"/>
  <c r="H99" i="1"/>
  <c r="G99" i="1"/>
  <c r="F99" i="1"/>
  <c r="E99" i="1"/>
  <c r="I98" i="1"/>
  <c r="H98" i="1"/>
  <c r="G98" i="1"/>
  <c r="F98" i="1"/>
  <c r="E98" i="1"/>
  <c r="I97" i="1"/>
  <c r="H97" i="1"/>
  <c r="G97" i="1"/>
  <c r="F97" i="1"/>
  <c r="E97" i="1"/>
  <c r="I96" i="1"/>
  <c r="H96" i="1"/>
  <c r="G96" i="1"/>
  <c r="F96" i="1"/>
  <c r="E96" i="1"/>
  <c r="I95" i="1"/>
  <c r="H95" i="1"/>
  <c r="G95" i="1"/>
  <c r="F95" i="1"/>
  <c r="E95" i="1"/>
  <c r="I94" i="1"/>
  <c r="H94" i="1"/>
  <c r="G94" i="1"/>
  <c r="F94" i="1"/>
  <c r="E94" i="1"/>
  <c r="I93" i="1"/>
  <c r="H93" i="1"/>
  <c r="G93" i="1"/>
  <c r="F93" i="1"/>
  <c r="E93" i="1"/>
  <c r="I92" i="1"/>
  <c r="H92" i="1"/>
  <c r="G92" i="1"/>
  <c r="F92" i="1"/>
  <c r="E92" i="1"/>
  <c r="I91" i="1"/>
  <c r="H91" i="1"/>
  <c r="G91" i="1"/>
  <c r="F91" i="1"/>
  <c r="E91" i="1"/>
  <c r="I90" i="1"/>
  <c r="H90" i="1"/>
  <c r="G90" i="1"/>
  <c r="F90" i="1"/>
  <c r="E90" i="1"/>
  <c r="I89" i="1"/>
  <c r="H89" i="1"/>
  <c r="G89" i="1"/>
  <c r="F89" i="1"/>
  <c r="E89" i="1"/>
  <c r="I88" i="1"/>
  <c r="H88" i="1"/>
  <c r="G88" i="1"/>
  <c r="F88" i="1"/>
  <c r="E88" i="1"/>
  <c r="I87" i="1"/>
  <c r="H87" i="1"/>
  <c r="G87" i="1"/>
  <c r="F87" i="1"/>
  <c r="E87" i="1"/>
  <c r="I86" i="1"/>
  <c r="H86" i="1"/>
  <c r="G86" i="1"/>
  <c r="F86" i="1"/>
  <c r="E86" i="1"/>
  <c r="I85" i="1"/>
  <c r="H85" i="1"/>
  <c r="G85" i="1"/>
  <c r="F85" i="1"/>
  <c r="E85" i="1"/>
  <c r="I84" i="1"/>
  <c r="H84" i="1"/>
  <c r="G84" i="1"/>
  <c r="F84" i="1"/>
  <c r="E84" i="1"/>
  <c r="I83" i="1"/>
  <c r="H83" i="1"/>
  <c r="G83" i="1"/>
  <c r="F83" i="1"/>
  <c r="E83" i="1"/>
  <c r="I82" i="1"/>
  <c r="H82" i="1"/>
  <c r="G82" i="1"/>
  <c r="F82" i="1"/>
  <c r="E82" i="1"/>
  <c r="I81" i="1"/>
  <c r="H81" i="1"/>
  <c r="G81" i="1"/>
  <c r="F81" i="1"/>
  <c r="E81" i="1"/>
  <c r="I80" i="1"/>
  <c r="H80" i="1"/>
  <c r="G80" i="1"/>
  <c r="F80" i="1"/>
  <c r="E80" i="1"/>
  <c r="I79" i="1"/>
  <c r="H79" i="1"/>
  <c r="G79" i="1"/>
  <c r="F79" i="1"/>
  <c r="E79" i="1"/>
  <c r="I78" i="1"/>
  <c r="H78" i="1"/>
  <c r="G78" i="1"/>
  <c r="F78" i="1"/>
  <c r="E78" i="1"/>
  <c r="I77" i="1"/>
  <c r="H77" i="1"/>
  <c r="G77" i="1"/>
  <c r="F77" i="1"/>
  <c r="E77" i="1"/>
  <c r="I76" i="1"/>
  <c r="H76" i="1"/>
  <c r="G76" i="1"/>
  <c r="F76" i="1"/>
  <c r="E76" i="1"/>
  <c r="I75" i="1"/>
  <c r="H75" i="1"/>
  <c r="G75" i="1"/>
  <c r="F75" i="1"/>
  <c r="E75" i="1"/>
  <c r="I74" i="1"/>
  <c r="H74" i="1"/>
  <c r="G74" i="1"/>
  <c r="F74" i="1"/>
  <c r="E74" i="1"/>
  <c r="I73" i="1"/>
  <c r="H73" i="1"/>
  <c r="G73" i="1"/>
  <c r="F73" i="1"/>
  <c r="E73" i="1"/>
  <c r="I72" i="1"/>
  <c r="H72" i="1"/>
  <c r="G72" i="1"/>
  <c r="F72" i="1"/>
  <c r="E72" i="1"/>
  <c r="I71" i="1"/>
  <c r="H71" i="1"/>
  <c r="G71" i="1"/>
  <c r="F71" i="1"/>
  <c r="E71" i="1"/>
  <c r="I70" i="1"/>
  <c r="H70" i="1"/>
  <c r="G70" i="1"/>
  <c r="F70" i="1"/>
  <c r="E70" i="1"/>
  <c r="I69" i="1"/>
  <c r="H69" i="1"/>
  <c r="G69" i="1"/>
  <c r="F69" i="1"/>
  <c r="E69" i="1"/>
  <c r="I68" i="1"/>
  <c r="H68" i="1"/>
  <c r="G68" i="1"/>
  <c r="F68" i="1"/>
  <c r="E68" i="1"/>
  <c r="I67" i="1"/>
  <c r="H67" i="1"/>
  <c r="G67" i="1"/>
  <c r="F67" i="1"/>
  <c r="E67" i="1"/>
  <c r="I66" i="1"/>
  <c r="H66" i="1"/>
  <c r="G66" i="1"/>
  <c r="F66" i="1"/>
  <c r="E66" i="1"/>
  <c r="I65" i="1"/>
  <c r="H65" i="1"/>
  <c r="G65" i="1"/>
  <c r="F65" i="1"/>
  <c r="E65" i="1"/>
  <c r="I64" i="1"/>
  <c r="H64" i="1"/>
  <c r="G64" i="1"/>
  <c r="F64" i="1"/>
  <c r="E64" i="1"/>
  <c r="I63" i="1"/>
  <c r="H63" i="1"/>
  <c r="G63" i="1"/>
  <c r="F63" i="1"/>
  <c r="E63" i="1"/>
  <c r="I62" i="1"/>
  <c r="H62" i="1"/>
  <c r="G62" i="1"/>
  <c r="F62" i="1"/>
  <c r="E62" i="1"/>
  <c r="I61" i="1"/>
  <c r="H61" i="1"/>
  <c r="G61" i="1"/>
  <c r="F61" i="1"/>
  <c r="E61" i="1"/>
  <c r="I60" i="1"/>
  <c r="H60" i="1"/>
  <c r="G60" i="1"/>
  <c r="F60" i="1"/>
  <c r="E60" i="1"/>
  <c r="I59" i="1"/>
  <c r="H59" i="1"/>
  <c r="G59" i="1"/>
  <c r="F59" i="1"/>
  <c r="E59" i="1"/>
  <c r="I58" i="1"/>
  <c r="H58" i="1"/>
  <c r="G58" i="1"/>
  <c r="F58" i="1"/>
  <c r="E58" i="1"/>
  <c r="I57" i="1"/>
  <c r="H57" i="1"/>
  <c r="G57" i="1"/>
  <c r="F57" i="1"/>
  <c r="E57" i="1"/>
  <c r="I56" i="1"/>
  <c r="H56" i="1"/>
  <c r="G56" i="1"/>
  <c r="F56" i="1"/>
  <c r="E56" i="1"/>
  <c r="I55" i="1"/>
  <c r="H55" i="1"/>
  <c r="G55" i="1"/>
  <c r="F55" i="1"/>
  <c r="E55" i="1"/>
  <c r="I54" i="1"/>
  <c r="H54" i="1"/>
  <c r="G54" i="1"/>
  <c r="F54" i="1"/>
  <c r="E54" i="1"/>
  <c r="I53" i="1"/>
  <c r="H53" i="1"/>
  <c r="G53" i="1"/>
  <c r="F53" i="1"/>
  <c r="E53" i="1"/>
  <c r="I52" i="1"/>
  <c r="H52" i="1"/>
  <c r="G52" i="1"/>
  <c r="F52" i="1"/>
  <c r="E52" i="1"/>
  <c r="I51" i="1"/>
  <c r="H51" i="1"/>
  <c r="G51" i="1"/>
  <c r="F51" i="1"/>
  <c r="E51" i="1"/>
  <c r="I50" i="1"/>
  <c r="H50" i="1"/>
  <c r="G50" i="1"/>
  <c r="F50" i="1"/>
  <c r="E50" i="1"/>
  <c r="I49" i="1"/>
  <c r="H49" i="1"/>
  <c r="G49" i="1"/>
  <c r="F49" i="1"/>
  <c r="E49" i="1"/>
  <c r="I48" i="1"/>
  <c r="H48" i="1"/>
  <c r="G48" i="1"/>
  <c r="F48" i="1"/>
  <c r="E48" i="1"/>
  <c r="I47" i="1"/>
  <c r="H47" i="1"/>
  <c r="G47" i="1"/>
  <c r="F47" i="1"/>
  <c r="E47" i="1"/>
  <c r="I46" i="1"/>
  <c r="H46" i="1"/>
  <c r="G46" i="1"/>
  <c r="F46" i="1"/>
  <c r="E46" i="1"/>
  <c r="I45" i="1"/>
  <c r="H45" i="1"/>
  <c r="G45" i="1"/>
  <c r="F45" i="1"/>
  <c r="E45" i="1"/>
  <c r="I44" i="1"/>
  <c r="H44" i="1"/>
  <c r="G44" i="1"/>
  <c r="F44" i="1"/>
  <c r="E44" i="1"/>
  <c r="I43" i="1"/>
  <c r="H43" i="1"/>
  <c r="G43" i="1"/>
  <c r="F43" i="1"/>
  <c r="E43" i="1"/>
  <c r="I42" i="1"/>
  <c r="H42" i="1"/>
  <c r="G42" i="1"/>
  <c r="F42" i="1"/>
  <c r="E42" i="1"/>
  <c r="I41" i="1"/>
  <c r="H41" i="1"/>
  <c r="G41" i="1"/>
  <c r="F41" i="1"/>
  <c r="E41" i="1"/>
  <c r="I40" i="1"/>
  <c r="H40" i="1"/>
  <c r="G40" i="1"/>
  <c r="F40" i="1"/>
  <c r="E40" i="1"/>
  <c r="I39" i="1"/>
  <c r="H39" i="1"/>
  <c r="G39" i="1"/>
  <c r="F39" i="1"/>
  <c r="E39" i="1"/>
  <c r="I38" i="1"/>
  <c r="H38" i="1"/>
  <c r="G38" i="1"/>
  <c r="F38" i="1"/>
  <c r="E38" i="1"/>
  <c r="I37" i="1"/>
  <c r="H37" i="1"/>
  <c r="G37" i="1"/>
  <c r="F37" i="1"/>
  <c r="E37" i="1"/>
  <c r="I36" i="1"/>
  <c r="H36" i="1"/>
  <c r="G36" i="1"/>
  <c r="F36" i="1"/>
  <c r="E36" i="1"/>
  <c r="I35" i="1"/>
  <c r="H35" i="1"/>
  <c r="G35" i="1"/>
  <c r="F35" i="1"/>
  <c r="E35" i="1"/>
  <c r="I34" i="1"/>
  <c r="H34" i="1"/>
  <c r="G34" i="1"/>
  <c r="F34" i="1"/>
  <c r="E34" i="1"/>
  <c r="I33" i="1"/>
  <c r="H33" i="1"/>
  <c r="G33" i="1"/>
  <c r="F33" i="1"/>
  <c r="E33" i="1"/>
  <c r="I32" i="1"/>
  <c r="H32" i="1"/>
  <c r="G32" i="1"/>
  <c r="F32" i="1"/>
  <c r="E32" i="1"/>
  <c r="I22" i="1"/>
  <c r="H22" i="1"/>
  <c r="G22" i="1"/>
  <c r="F22" i="1"/>
  <c r="E22" i="1"/>
  <c r="I9" i="1"/>
  <c r="H9" i="1"/>
  <c r="G9" i="1"/>
  <c r="F9" i="1"/>
  <c r="E9" i="1"/>
  <c r="B5" i="1"/>
  <c r="H5" i="1" s="1"/>
  <c r="I4" i="1"/>
  <c r="H4" i="1"/>
  <c r="G4" i="1"/>
  <c r="F4" i="1"/>
  <c r="E4" i="1"/>
  <c r="B6" i="1" l="1"/>
  <c r="F5" i="1"/>
  <c r="E5" i="1"/>
  <c r="I5" i="1"/>
  <c r="G5" i="1"/>
  <c r="E6" i="1"/>
  <c r="I6" i="1"/>
  <c r="H6" i="1"/>
  <c r="F6" i="1"/>
  <c r="B7" i="1" l="1"/>
  <c r="G6" i="1"/>
  <c r="H7" i="1" l="1"/>
  <c r="I7" i="1"/>
  <c r="B8" i="1"/>
  <c r="E7" i="1"/>
  <c r="G7" i="1"/>
  <c r="F7" i="1"/>
  <c r="E8" i="1" l="1"/>
  <c r="H8" i="1"/>
  <c r="F8" i="1"/>
  <c r="B10" i="1"/>
  <c r="I8" i="1"/>
  <c r="G8" i="1"/>
  <c r="I10" i="1" l="1"/>
  <c r="F10" i="1"/>
  <c r="G10" i="1"/>
  <c r="E10" i="1"/>
  <c r="B11" i="1"/>
  <c r="H10" i="1"/>
  <c r="H11" i="1" l="1"/>
  <c r="E11" i="1"/>
  <c r="F11" i="1"/>
  <c r="I11" i="1"/>
  <c r="G11" i="1"/>
  <c r="B12" i="1"/>
  <c r="F12" i="1" l="1"/>
  <c r="H12" i="1"/>
  <c r="G12" i="1"/>
  <c r="I12" i="1"/>
  <c r="B13" i="1"/>
  <c r="E12" i="1"/>
  <c r="H13" i="1" l="1"/>
  <c r="B14" i="1"/>
  <c r="I13" i="1"/>
  <c r="E13" i="1"/>
  <c r="F13" i="1"/>
  <c r="G13" i="1"/>
  <c r="F14" i="1" l="1"/>
  <c r="H14" i="1"/>
  <c r="G14" i="1"/>
  <c r="I14" i="1"/>
  <c r="B15" i="1"/>
  <c r="E14" i="1"/>
  <c r="H15" i="1" l="1"/>
  <c r="E15" i="1"/>
  <c r="F15" i="1"/>
  <c r="B16" i="1"/>
  <c r="I15" i="1"/>
  <c r="G15" i="1"/>
  <c r="F16" i="1" l="1"/>
  <c r="H16" i="1"/>
  <c r="I16" i="1"/>
  <c r="G16" i="1"/>
  <c r="B17" i="1"/>
  <c r="E16" i="1"/>
  <c r="H17" i="1" l="1"/>
  <c r="G17" i="1"/>
  <c r="B18" i="1"/>
  <c r="E17" i="1"/>
  <c r="I17" i="1"/>
  <c r="F17" i="1"/>
  <c r="F18" i="1" l="1"/>
  <c r="H18" i="1"/>
  <c r="B19" i="1"/>
  <c r="E18" i="1"/>
  <c r="G18" i="1"/>
  <c r="I18" i="1"/>
  <c r="H19" i="1" l="1"/>
  <c r="B20" i="1"/>
  <c r="E19" i="1"/>
  <c r="G19" i="1"/>
  <c r="I19" i="1"/>
  <c r="F19" i="1"/>
  <c r="F20" i="1" l="1"/>
  <c r="H20" i="1"/>
  <c r="B21" i="1"/>
  <c r="E20" i="1"/>
  <c r="G20" i="1"/>
  <c r="I20" i="1"/>
  <c r="H21" i="1" l="1"/>
  <c r="F21" i="1"/>
  <c r="I21" i="1"/>
  <c r="B23" i="1"/>
  <c r="E21" i="1"/>
  <c r="G21" i="1"/>
  <c r="H23" i="1" l="1"/>
  <c r="I23" i="1"/>
  <c r="F23" i="1"/>
  <c r="G23" i="1"/>
  <c r="B24" i="1"/>
  <c r="E23" i="1"/>
  <c r="G24" i="1" l="1"/>
  <c r="H24" i="1"/>
  <c r="E24" i="1"/>
  <c r="B25" i="1"/>
  <c r="F24" i="1"/>
  <c r="I24" i="1"/>
  <c r="I25" i="1" l="1"/>
  <c r="H25" i="1"/>
  <c r="E25" i="1"/>
  <c r="B26" i="1"/>
  <c r="G25" i="1"/>
  <c r="F25" i="1"/>
  <c r="G26" i="1" l="1"/>
  <c r="I26" i="1"/>
  <c r="H26" i="1"/>
  <c r="E26" i="1"/>
  <c r="F26" i="1"/>
  <c r="B27" i="1"/>
  <c r="H27" i="1" l="1"/>
  <c r="I27" i="1"/>
  <c r="F27" i="1"/>
  <c r="G27" i="1"/>
  <c r="B28" i="1"/>
  <c r="E27" i="1"/>
  <c r="F28" i="1" l="1"/>
  <c r="G28" i="1"/>
  <c r="B29" i="1"/>
  <c r="E28" i="1"/>
  <c r="H28" i="1"/>
  <c r="I28" i="1"/>
  <c r="H29" i="1" l="1"/>
  <c r="I29" i="1"/>
  <c r="B30" i="1"/>
  <c r="E29" i="1"/>
  <c r="F29" i="1"/>
  <c r="G29" i="1"/>
  <c r="G30" i="1" l="1"/>
  <c r="I30" i="1"/>
  <c r="B31" i="1"/>
  <c r="F30" i="1"/>
  <c r="H30" i="1"/>
  <c r="E30" i="1"/>
  <c r="I31" i="1" l="1"/>
  <c r="E31" i="1"/>
  <c r="H31" i="1"/>
  <c r="F31" i="1"/>
  <c r="G31" i="1"/>
</calcChain>
</file>

<file path=xl/sharedStrings.xml><?xml version="1.0" encoding="utf-8"?>
<sst xmlns="http://schemas.openxmlformats.org/spreadsheetml/2006/main" count="331" uniqueCount="125">
  <si>
    <t>2020년 12월 멀티미디어 강의실 정기점검 결과</t>
    <phoneticPr fontId="4" type="noConversion"/>
  </si>
  <si>
    <t>건물</t>
    <phoneticPr fontId="4" type="noConversion"/>
  </si>
  <si>
    <t>강의실 정보</t>
  </si>
  <si>
    <t>최종확인일</t>
    <phoneticPr fontId="4" type="noConversion"/>
  </si>
  <si>
    <t>점검 결과표</t>
  </si>
  <si>
    <t>특이사항</t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</si>
  <si>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</si>
  <si>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</si>
  <si>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</si>
  <si>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</si>
  <si>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</si>
  <si>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</si>
  <si>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프로젝터
(필터,렌즈청소,램프,팬)</t>
    <phoneticPr fontId="4" type="noConversion"/>
  </si>
  <si>
    <t>스크린
(외관상 이상유무)</t>
    <phoneticPr fontId="4" type="noConversion"/>
  </si>
  <si>
    <t>PC
(인터넷,사운드,오피스)</t>
    <phoneticPr fontId="4" type="noConversion"/>
  </si>
  <si>
    <t>MIC및앰프
(단자,음량,선)</t>
    <phoneticPr fontId="4" type="noConversion"/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</si>
  <si>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</si>
  <si>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</si>
  <si>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</si>
  <si>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</si>
  <si>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</si>
  <si>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</si>
  <si>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키보드 교체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</si>
  <si>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</si>
  <si>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</si>
  <si>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</si>
  <si>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유선 마이크 교체</t>
    <phoneticPr fontId="4" type="noConversion"/>
  </si>
  <si>
    <t>정밀 클리닝</t>
    <phoneticPr fontId="4" type="noConversion"/>
  </si>
  <si>
    <t>마우스 교체</t>
    <phoneticPr fontId="4" type="noConversion"/>
  </si>
  <si>
    <t>205A</t>
  </si>
  <si>
    <t>205B</t>
  </si>
  <si>
    <t>다산관</t>
    <phoneticPr fontId="4" type="noConversion"/>
  </si>
  <si>
    <t>POWER SUPPLY 교체</t>
    <phoneticPr fontId="4" type="noConversion"/>
  </si>
  <si>
    <t>정밀 클리닝</t>
    <phoneticPr fontId="4" type="noConversion"/>
  </si>
  <si>
    <t>유선 마이크 교체</t>
    <phoneticPr fontId="4" type="noConversion"/>
  </si>
  <si>
    <t>율곡관</t>
    <phoneticPr fontId="4" type="noConversion"/>
  </si>
  <si>
    <t>율곡관</t>
  </si>
  <si>
    <t>율곡관</t>
    <phoneticPr fontId="4" type="noConversion"/>
  </si>
  <si>
    <t>정밀 클리닝</t>
    <phoneticPr fontId="4" type="noConversion"/>
  </si>
  <si>
    <t>정밀 클리닝</t>
    <phoneticPr fontId="4" type="noConversion"/>
  </si>
  <si>
    <t>마우스 교체</t>
    <phoneticPr fontId="4" type="noConversion"/>
  </si>
  <si>
    <t>358-1</t>
    <phoneticPr fontId="4" type="noConversion"/>
  </si>
  <si>
    <t>성호관</t>
    <phoneticPr fontId="4" type="noConversion"/>
  </si>
  <si>
    <t>성호관</t>
  </si>
  <si>
    <t>소극장</t>
  </si>
  <si>
    <t>정밀 클리닝</t>
    <phoneticPr fontId="4" type="noConversion"/>
  </si>
  <si>
    <t>모니터 아답터 교체</t>
    <phoneticPr fontId="4" type="noConversion"/>
  </si>
  <si>
    <t>201-1</t>
  </si>
  <si>
    <t>키보드 교체</t>
    <phoneticPr fontId="4" type="noConversion"/>
  </si>
  <si>
    <t>정밀 클리닝</t>
    <phoneticPr fontId="4" type="noConversion"/>
  </si>
  <si>
    <t>마우스 교체</t>
    <phoneticPr fontId="4" type="noConversion"/>
  </si>
  <si>
    <t>정밀 클리닝</t>
    <phoneticPr fontId="4" type="noConversion"/>
  </si>
  <si>
    <t>성호관</t>
    <phoneticPr fontId="4" type="noConversion"/>
  </si>
  <si>
    <t>원천관</t>
    <phoneticPr fontId="4" type="noConversion"/>
  </si>
  <si>
    <t>원천관</t>
  </si>
  <si>
    <t>원천관</t>
    <phoneticPr fontId="4" type="noConversion"/>
  </si>
  <si>
    <t>317-1</t>
    <phoneticPr fontId="4" type="noConversion"/>
  </si>
  <si>
    <t>원천관</t>
    <phoneticPr fontId="4" type="noConversion"/>
  </si>
  <si>
    <t>534-2</t>
  </si>
  <si>
    <t>원천관</t>
    <phoneticPr fontId="4" type="noConversion"/>
  </si>
  <si>
    <t>서관</t>
    <phoneticPr fontId="4" type="noConversion"/>
  </si>
  <si>
    <t>서관</t>
  </si>
  <si>
    <t>마우스 교체</t>
    <phoneticPr fontId="4" type="noConversion"/>
  </si>
  <si>
    <t>유선 마이크 교체</t>
    <phoneticPr fontId="4" type="noConversion"/>
  </si>
  <si>
    <t>서관</t>
    <phoneticPr fontId="4" type="noConversion"/>
  </si>
  <si>
    <t>동관</t>
    <phoneticPr fontId="4" type="noConversion"/>
  </si>
  <si>
    <t>동관</t>
  </si>
  <si>
    <t>104-1</t>
  </si>
  <si>
    <t>104-3</t>
  </si>
  <si>
    <t>팔달관</t>
  </si>
  <si>
    <t>유선 마이크 교체</t>
    <phoneticPr fontId="4" type="noConversion"/>
  </si>
  <si>
    <t>팔달관</t>
    <phoneticPr fontId="4" type="noConversion"/>
  </si>
  <si>
    <t>팔달관</t>
    <phoneticPr fontId="4" type="noConversion"/>
  </si>
  <si>
    <t>산학원</t>
    <phoneticPr fontId="4" type="noConversion"/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</si>
  <si>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</si>
  <si>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</si>
  <si>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</si>
  <si>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</si>
  <si>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>산학원</t>
    <phoneticPr fontId="4" type="noConversion"/>
  </si>
  <si>
    <t>산학원</t>
  </si>
  <si>
    <t>산학원</t>
    <phoneticPr fontId="4" type="noConversion"/>
  </si>
  <si>
    <t>422-1</t>
    <phoneticPr fontId="4" type="noConversion"/>
  </si>
  <si>
    <t>학군단</t>
    <phoneticPr fontId="4" type="noConversion"/>
  </si>
  <si>
    <t>학군단</t>
  </si>
  <si>
    <t>1강의</t>
  </si>
  <si>
    <t>2강의</t>
  </si>
  <si>
    <t>전산원</t>
    <phoneticPr fontId="4" type="noConversion"/>
  </si>
  <si>
    <t>전산원</t>
  </si>
  <si>
    <t>연암관</t>
    <phoneticPr fontId="4" type="noConversion"/>
  </si>
  <si>
    <t>키보드 교체</t>
    <phoneticPr fontId="4" type="noConversion"/>
  </si>
  <si>
    <t>연암관</t>
    <phoneticPr fontId="4" type="noConversion"/>
  </si>
  <si>
    <t>202-2</t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</si>
  <si>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</si>
  <si>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</si>
  <si>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</si>
  <si>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</si>
  <si>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</si>
  <si>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</si>
  <si>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</si>
  <si>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</si>
  <si>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약학관</t>
    <phoneticPr fontId="4" type="noConversion"/>
  </si>
  <si>
    <t>도서관</t>
    <phoneticPr fontId="4" type="noConversion"/>
  </si>
  <si>
    <t>도서관</t>
    <phoneticPr fontId="4" type="noConversion"/>
  </si>
  <si>
    <t>종합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</si>
  <si>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</si>
  <si>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</si>
  <si>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</si>
  <si>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</si>
  <si>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</si>
  <si>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</si>
  <si>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</si>
  <si>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</si>
  <si>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</si>
  <si>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</si>
  <si>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</si>
  <si>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</si>
  <si>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※ 강의실 점검 내용</t>
    <phoneticPr fontId="4" type="noConversion"/>
  </si>
  <si>
    <t>▶ 프로젝터 점검
 - 필터 클리닝 / 램프 사용시간 확인 / 램프 밝기 및 오염여부 확인/ 포커스 및 투사 위치 점검</t>
    <phoneticPr fontId="4" type="noConversion"/>
  </si>
  <si>
    <t xml:space="preserve">▶ 스크린 점검
 - 동작 유무 확인(스크린Up, Down 기능) / 손상여부 확인 / 위치 점검 </t>
    <phoneticPr fontId="4" type="noConversion"/>
  </si>
  <si>
    <t>▶ PC점검
 -윈도우 보안 업데이트 확인 / 바이러스 검사 / PC본체 및 모니터 하드웨어 점검 / OS 및 기본설치 프로그램 이상 유무 확인</t>
    <phoneticPr fontId="4" type="noConversion"/>
  </si>
  <si>
    <t>▶ 마이크 점검
 - 작동 여부 및 마이크 상태 확인 / 단선 여부 확인 / 교탁 마이크 단자 및 거치대 확인 / 각종 음향기기 상태 점검</t>
    <phoneticPr fontId="4" type="noConversion"/>
  </si>
  <si>
    <t>자동녹화</t>
    <phoneticPr fontId="4" type="noConversion"/>
  </si>
  <si>
    <t>▶ 자동녹화 점검
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</si>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</sst>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5" fillId="0" borderId="0" xfId="1" applyFont="1" applyBorder="1">
      <alignment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shrinkToFit="1"/>
    </xf>
    <xf numFmtId="177" fontId="5" fillId="0" borderId="8" xfId="1" applyNumberFormat="1" applyFont="1" applyFill="1" applyBorder="1" applyAlignment="1">
      <alignment horizontal="center" vertical="center" shrinkToFit="1"/>
    </xf>
    <xf numFmtId="178" fontId="5" fillId="0" borderId="9" xfId="1" applyNumberFormat="1" applyFont="1" applyFill="1" applyBorder="1" applyAlignment="1">
      <alignment horizontal="center" vertical="center" shrinkToFit="1"/>
    </xf>
    <xf numFmtId="0" fontId="6" fillId="0" borderId="2" xfId="2" applyFont="1" applyFill="1" applyBorder="1" applyAlignment="1">
      <alignment horizontal="center" vertical="center"/>
    </xf>
    <xf numFmtId="0" fontId="5" fillId="0" borderId="0" xfId="1" applyFont="1" applyFill="1" applyBorder="1">
      <alignment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0" fontId="5" fillId="3" borderId="0" xfId="1" applyFont="1" applyFill="1" applyBorder="1">
      <alignment vertical="center"/>
    </xf>
    <xf numFmtId="0" fontId="5" fillId="0" borderId="2" xfId="2" applyFont="1" applyFill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shrinkToFit="1"/>
    </xf>
    <xf numFmtId="0" fontId="5" fillId="0" borderId="11" xfId="1" applyFont="1" applyBorder="1" applyAlignment="1">
      <alignment horizontal="center" vertical="center" shrinkToFit="1"/>
    </xf>
    <xf numFmtId="177" fontId="5" fillId="0" borderId="12" xfId="1" applyNumberFormat="1" applyFont="1" applyFill="1" applyBorder="1" applyAlignment="1">
      <alignment horizontal="center" vertical="center" shrinkToFit="1"/>
    </xf>
    <xf numFmtId="178" fontId="5" fillId="0" borderId="13" xfId="1" applyNumberFormat="1" applyFont="1" applyFill="1" applyBorder="1" applyAlignment="1">
      <alignment horizontal="center" vertical="center" shrinkToFit="1"/>
    </xf>
    <xf numFmtId="0" fontId="5" fillId="0" borderId="11" xfId="2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177" fontId="5" fillId="0" borderId="2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5" fillId="0" borderId="6" xfId="1" applyFont="1" applyBorder="1" applyAlignment="1">
      <alignment vertical="center" wrapText="1" shrinkToFit="1"/>
    </xf>
    <xf numFmtId="0" fontId="5" fillId="0" borderId="6" xfId="1" applyFont="1" applyBorder="1" applyAlignment="1">
      <alignment vertical="center" wrapText="1"/>
    </xf>
    <xf numFmtId="3" fontId="5" fillId="0" borderId="6" xfId="1" applyNumberFormat="1" applyFont="1" applyBorder="1" applyAlignment="1">
      <alignment vertical="center" wrapText="1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4" xfId="1" applyFont="1" applyBorder="1" applyAlignment="1">
      <alignment vertical="center"/>
    </xf>
    <xf numFmtId="0" fontId="1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left" vertical="center" wrapText="1"/>
    </xf>
    <xf numFmtId="0" fontId="5" fillId="0" borderId="14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 shrinkToFit="1"/>
    </xf>
    <xf numFmtId="0" fontId="5" fillId="0" borderId="14" xfId="1" applyFont="1" applyBorder="1" applyAlignment="1">
      <alignment horizontal="left" vertical="center" wrapText="1" shrinkToFit="1"/>
    </xf>
    <xf numFmtId="3" fontId="5" fillId="0" borderId="8" xfId="1" applyNumberFormat="1" applyFont="1" applyBorder="1" applyAlignment="1">
      <alignment horizontal="left" vertical="center" wrapText="1"/>
    </xf>
    <xf numFmtId="3" fontId="5" fillId="0" borderId="14" xfId="1" applyNumberFormat="1" applyFont="1" applyBorder="1" applyAlignment="1">
      <alignment horizontal="left" vertical="center" wrapText="1"/>
    </xf>
    <xf numFmtId="3" fontId="5" fillId="0" borderId="9" xfId="1" applyNumberFormat="1" applyFont="1" applyBorder="1" applyAlignment="1">
      <alignment horizontal="left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 wrapText="1" shrinkToFit="1"/>
    </xf>
    <xf numFmtId="0" fontId="5" fillId="0" borderId="2" xfId="1" applyFont="1" applyBorder="1" applyAlignment="1">
      <alignment horizontal="center" vertical="center" wrapText="1" shrinkToFit="1"/>
    </xf>
    <xf numFmtId="0" fontId="5" fillId="0" borderId="0" xfId="1" applyFont="1" applyBorder="1">
      <alignment vertical="center"/>
    </xf>
    <xf numFmtId="0" fontId="5" fillId="0" borderId="2" xfId="1" applyFont="1" applyBorder="1" applyAlignment="1">
      <alignment horizontal="center" vertical="distributed"/>
    </xf>
    <xf numFmtId="0" fontId="5" fillId="0" borderId="5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0" fontId="5" fillId="0" borderId="10" xfId="1" applyFont="1" applyBorder="1" applyAlignment="1">
      <alignment horizontal="center" vertical="distributed"/>
    </xf>
    <xf numFmtId="0" fontId="5" fillId="0" borderId="11" xfId="1" applyFont="1" applyBorder="1" applyAlignment="1">
      <alignment horizontal="center" vertical="distributed"/>
    </xf>
    <xf numFmtId="0" fontId="5" fillId="2" borderId="11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176" fontId="5" fillId="0" borderId="3" xfId="2" applyNumberFormat="1" applyFont="1" applyBorder="1" applyAlignment="1">
      <alignment horizontal="center" vertical="center" wrapText="1"/>
    </xf>
    <xf numFmtId="176" fontId="5" fillId="0" borderId="4" xfId="2" applyNumberFormat="1" applyFont="1" applyBorder="1" applyAlignment="1">
      <alignment horizontal="center" vertical="center" wrapText="1"/>
    </xf>
    <xf numFmtId="176" fontId="5" fillId="0" borderId="6" xfId="2" applyNumberFormat="1" applyFont="1" applyBorder="1" applyAlignment="1">
      <alignment horizontal="center" vertical="center" wrapText="1"/>
    </xf>
    <xf numFmtId="176" fontId="5" fillId="0" borderId="7" xfId="2" applyNumberFormat="1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&#45380;%2012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1201</v>
          </cell>
          <cell r="Y7">
            <v>0.35416666666666669</v>
          </cell>
          <cell r="Z7">
            <v>1201</v>
          </cell>
          <cell r="AA7">
            <v>0.50347222222222221</v>
          </cell>
          <cell r="AB7">
            <v>43588</v>
          </cell>
          <cell r="AD7">
            <v>44119</v>
          </cell>
          <cell r="AE7">
            <v>593</v>
          </cell>
          <cell r="AF7">
            <v>593</v>
          </cell>
        </row>
        <row r="8">
          <cell r="D8" t="str">
            <v>다산관B106</v>
          </cell>
          <cell r="E8" t="str">
            <v>경영대 (자동녹화)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1201</v>
          </cell>
          <cell r="Y8">
            <v>0.3611111111111111</v>
          </cell>
          <cell r="Z8">
            <v>1201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1153</v>
          </cell>
          <cell r="AF8">
            <v>1177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1201</v>
          </cell>
          <cell r="Y9">
            <v>0.36805555555555558</v>
          </cell>
          <cell r="Z9">
            <v>1214</v>
          </cell>
          <cell r="AA9">
            <v>0.70833333333333337</v>
          </cell>
          <cell r="AB9" t="str">
            <v>17-02-16 /17-02-16</v>
          </cell>
          <cell r="AC9" t="str">
            <v>1,8,14</v>
          </cell>
          <cell r="AD9" t="str">
            <v>17-02-16 /17-02-16</v>
          </cell>
          <cell r="AE9" t="str">
            <v>779/799</v>
          </cell>
          <cell r="AF9" t="str">
            <v>782/798</v>
          </cell>
        </row>
        <row r="10">
          <cell r="D10" t="str">
            <v>다산관B108</v>
          </cell>
          <cell r="E10" t="str">
            <v>E-biz(자동녹화)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1201</v>
          </cell>
          <cell r="Y10">
            <v>0.79166666666666663</v>
          </cell>
          <cell r="Z10">
            <v>1201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700</v>
          </cell>
          <cell r="AF10">
            <v>700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1201</v>
          </cell>
          <cell r="Y11">
            <v>0.79861111111111116</v>
          </cell>
          <cell r="Z11">
            <v>1209</v>
          </cell>
          <cell r="AA11">
            <v>0.79861111111111116</v>
          </cell>
          <cell r="AB11">
            <v>43684</v>
          </cell>
          <cell r="AC11" t="str">
            <v>9,</v>
          </cell>
          <cell r="AD11">
            <v>44063</v>
          </cell>
          <cell r="AE11">
            <v>532</v>
          </cell>
          <cell r="AF11">
            <v>532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1201</v>
          </cell>
          <cell r="Y12">
            <v>0.80555555555555602</v>
          </cell>
          <cell r="Z12">
            <v>1201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1201</v>
          </cell>
          <cell r="Y13">
            <v>0.35416666666666669</v>
          </cell>
          <cell r="Z13">
            <v>1201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1201</v>
          </cell>
          <cell r="Y14">
            <v>0.3611111111111111</v>
          </cell>
          <cell r="Z14">
            <v>1221</v>
          </cell>
          <cell r="AA14">
            <v>0.71527777777777779</v>
          </cell>
          <cell r="AB14">
            <v>42801</v>
          </cell>
          <cell r="AC14" t="str">
            <v>21,</v>
          </cell>
          <cell r="AD14">
            <v>42801</v>
          </cell>
          <cell r="AE14">
            <v>1453</v>
          </cell>
          <cell r="AF14">
            <v>1453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1201</v>
          </cell>
          <cell r="Y15">
            <v>0.36805555555555558</v>
          </cell>
          <cell r="Z15">
            <v>1230</v>
          </cell>
          <cell r="AA15">
            <v>0.36805555555555558</v>
          </cell>
          <cell r="AB15">
            <v>43649</v>
          </cell>
          <cell r="AC15" t="str">
            <v>11,30</v>
          </cell>
          <cell r="AD15">
            <v>44176</v>
          </cell>
          <cell r="AE15">
            <v>722</v>
          </cell>
          <cell r="AF15">
            <v>722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1201</v>
          </cell>
          <cell r="Y16">
            <v>0.79166666666666663</v>
          </cell>
          <cell r="Z16">
            <v>1201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23</v>
          </cell>
          <cell r="AF16">
            <v>25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1202</v>
          </cell>
          <cell r="Y17">
            <v>0.79861111111111116</v>
          </cell>
          <cell r="Z17">
            <v>1202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29</v>
          </cell>
          <cell r="AF17">
            <v>47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1202</v>
          </cell>
          <cell r="Y18">
            <v>0.80555555555555602</v>
          </cell>
          <cell r="Z18">
            <v>1202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123</v>
          </cell>
          <cell r="AF18">
            <v>148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1202</v>
          </cell>
          <cell r="Y19">
            <v>0.35416666666666669</v>
          </cell>
          <cell r="Z19">
            <v>1202</v>
          </cell>
          <cell r="AA19">
            <v>0.8125</v>
          </cell>
          <cell r="AB19">
            <v>43402</v>
          </cell>
          <cell r="AD19">
            <v>44153</v>
          </cell>
          <cell r="AE19">
            <v>297</v>
          </cell>
          <cell r="AF19">
            <v>297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1202</v>
          </cell>
          <cell r="Y20">
            <v>0.3611111111111111</v>
          </cell>
          <cell r="Z20">
            <v>1202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</v>
          </cell>
          <cell r="AF20">
            <v>2</v>
          </cell>
        </row>
        <row r="21">
          <cell r="D21" t="str">
            <v>다산관111</v>
          </cell>
          <cell r="E21" t="str">
            <v>경영대 (자동녹화)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1202</v>
          </cell>
          <cell r="Y21">
            <v>0.36805555555555558</v>
          </cell>
          <cell r="Z21">
            <v>1202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672</v>
          </cell>
          <cell r="AF21">
            <v>702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1202</v>
          </cell>
          <cell r="Y22">
            <v>0.79166666666666663</v>
          </cell>
          <cell r="Z22">
            <v>1202</v>
          </cell>
          <cell r="AA22">
            <v>0.73749999999999993</v>
          </cell>
          <cell r="AB22">
            <v>44057</v>
          </cell>
          <cell r="AD22">
            <v>44117</v>
          </cell>
          <cell r="AE22">
            <v>1</v>
          </cell>
          <cell r="AF22">
            <v>2</v>
          </cell>
        </row>
        <row r="23">
          <cell r="D23" t="str">
            <v>다산관205A</v>
          </cell>
          <cell r="E23" t="str">
            <v>인문대 (PC실)(자동녹화)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1202</v>
          </cell>
          <cell r="Y23">
            <v>0.79861111111111116</v>
          </cell>
          <cell r="Z23">
            <v>1202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58/58</v>
          </cell>
          <cell r="AF23" t="str">
            <v>58/60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1202</v>
          </cell>
          <cell r="Y24">
            <v>0.80555555555555602</v>
          </cell>
          <cell r="Z24">
            <v>1203</v>
          </cell>
          <cell r="AA24">
            <v>0.79305555555555562</v>
          </cell>
          <cell r="AB24">
            <v>44057</v>
          </cell>
          <cell r="AC24" t="str">
            <v>3,</v>
          </cell>
          <cell r="AD24">
            <v>44064</v>
          </cell>
          <cell r="AE24">
            <v>112</v>
          </cell>
          <cell r="AF24">
            <v>147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1202</v>
          </cell>
          <cell r="Y25">
            <v>0.8125</v>
          </cell>
          <cell r="Z25">
            <v>1202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149</v>
          </cell>
          <cell r="AF25">
            <v>149</v>
          </cell>
        </row>
        <row r="26">
          <cell r="D26" t="str">
            <v>다산관308</v>
          </cell>
          <cell r="E26" t="str">
            <v>경영대(PC실) (자동녹화)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1202</v>
          </cell>
          <cell r="Y26">
            <v>0.35416666666666669</v>
          </cell>
          <cell r="Z26">
            <v>1202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1007</v>
          </cell>
          <cell r="AF26">
            <v>1046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1203</v>
          </cell>
          <cell r="Y27">
            <v>0.3611111111111111</v>
          </cell>
          <cell r="Z27">
            <v>1203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1414</v>
          </cell>
          <cell r="AF27">
            <v>1458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1203</v>
          </cell>
          <cell r="Y28">
            <v>0.36805555555555558</v>
          </cell>
          <cell r="Z28">
            <v>1231</v>
          </cell>
          <cell r="AA28">
            <v>0.36805555555555558</v>
          </cell>
          <cell r="AB28" t="str">
            <v>2020-08-27/2020-08-27</v>
          </cell>
          <cell r="AC28" t="str">
            <v>31,</v>
          </cell>
          <cell r="AD28">
            <v>44070</v>
          </cell>
          <cell r="AE28" t="str">
            <v>130/131</v>
          </cell>
          <cell r="AF28" t="str">
            <v>183/183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QL320SE</v>
          </cell>
          <cell r="N29" t="str">
            <v>I7-4770</v>
          </cell>
          <cell r="O29" t="str">
            <v>DDR3 4G</v>
          </cell>
          <cell r="P29" t="str">
            <v>128GB+SATA II 500G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1203</v>
          </cell>
          <cell r="Y29">
            <v>0.79166666666666663</v>
          </cell>
          <cell r="Z29">
            <v>1203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376/1077</v>
          </cell>
          <cell r="AF29" t="str">
            <v>376/1077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1203</v>
          </cell>
          <cell r="Y30">
            <v>0.79861111111111116</v>
          </cell>
          <cell r="Z30">
            <v>1203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751</v>
          </cell>
          <cell r="AF30">
            <v>751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1203</v>
          </cell>
          <cell r="Y31">
            <v>0.80208333333333337</v>
          </cell>
          <cell r="Z31">
            <v>1203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2352</v>
          </cell>
          <cell r="AF31">
            <v>2358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1203</v>
          </cell>
          <cell r="Y32">
            <v>0.80555555555555602</v>
          </cell>
          <cell r="Z32">
            <v>1203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1203</v>
          </cell>
          <cell r="Y33">
            <v>0.375</v>
          </cell>
          <cell r="Z33">
            <v>1211</v>
          </cell>
          <cell r="AA33">
            <v>0.35416666666666669</v>
          </cell>
          <cell r="AB33">
            <v>43910</v>
          </cell>
          <cell r="AC33" t="str">
            <v>11,</v>
          </cell>
          <cell r="AD33">
            <v>44176</v>
          </cell>
          <cell r="AE33">
            <v>103</v>
          </cell>
          <cell r="AF33">
            <v>140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1203</v>
          </cell>
          <cell r="Y34">
            <v>0.38194444444444442</v>
          </cell>
          <cell r="Z34">
            <v>1203</v>
          </cell>
          <cell r="AA34">
            <v>0.3611111111111111</v>
          </cell>
          <cell r="AB34">
            <v>43649</v>
          </cell>
          <cell r="AD34">
            <v>44065</v>
          </cell>
          <cell r="AE34">
            <v>847</v>
          </cell>
          <cell r="AF34">
            <v>1003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1203</v>
          </cell>
          <cell r="Y35">
            <v>0.38888888888888901</v>
          </cell>
          <cell r="Z35">
            <v>1207</v>
          </cell>
          <cell r="AA35">
            <v>0.5625</v>
          </cell>
          <cell r="AB35">
            <v>43909</v>
          </cell>
          <cell r="AC35" t="str">
            <v>7,</v>
          </cell>
          <cell r="AD35">
            <v>42881</v>
          </cell>
          <cell r="AE35" t="str">
            <v>0/0/0/47</v>
          </cell>
          <cell r="AF35" t="str">
            <v>0/0/0/57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1203</v>
          </cell>
          <cell r="Y36">
            <v>0.39583333333333298</v>
          </cell>
          <cell r="Z36">
            <v>1203</v>
          </cell>
          <cell r="AA36">
            <v>0.76388888888888884</v>
          </cell>
          <cell r="AB36">
            <v>43865</v>
          </cell>
          <cell r="AD36">
            <v>44065</v>
          </cell>
          <cell r="AE36">
            <v>104</v>
          </cell>
          <cell r="AF36">
            <v>111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1204</v>
          </cell>
          <cell r="Y37">
            <v>0.40277777777777801</v>
          </cell>
          <cell r="Z37">
            <v>1204</v>
          </cell>
          <cell r="AA37">
            <v>0.59027777777777779</v>
          </cell>
          <cell r="AB37">
            <v>43041</v>
          </cell>
          <cell r="AD37">
            <v>44158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1204</v>
          </cell>
          <cell r="Y38">
            <v>0.40972222222222199</v>
          </cell>
          <cell r="Z38">
            <v>1204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2872</v>
          </cell>
          <cell r="AF38">
            <v>2873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1204</v>
          </cell>
          <cell r="Y39">
            <v>0.41666666666666702</v>
          </cell>
          <cell r="Z39">
            <v>1204</v>
          </cell>
          <cell r="AA39">
            <v>0.375</v>
          </cell>
          <cell r="AB39">
            <v>43305</v>
          </cell>
          <cell r="AD39">
            <v>43483</v>
          </cell>
          <cell r="AE39">
            <v>1669</v>
          </cell>
          <cell r="AF39">
            <v>1679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1204</v>
          </cell>
          <cell r="Y40">
            <v>0.42361111111111099</v>
          </cell>
          <cell r="Z40">
            <v>1204</v>
          </cell>
          <cell r="AA40">
            <v>0.49305555555555558</v>
          </cell>
          <cell r="AB40">
            <v>43874</v>
          </cell>
          <cell r="AC40" t="str">
            <v>1,3</v>
          </cell>
          <cell r="AD40">
            <v>44067</v>
          </cell>
          <cell r="AE40">
            <v>109</v>
          </cell>
          <cell r="AF40">
            <v>136</v>
          </cell>
        </row>
        <row r="41">
          <cell r="D41" t="str">
            <v>율곡관252</v>
          </cell>
          <cell r="E41" t="str">
            <v>정치외교(자동녹화)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1204</v>
          </cell>
          <cell r="Y41">
            <v>0.43055555555555503</v>
          </cell>
          <cell r="Z41">
            <v>1204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510</v>
          </cell>
          <cell r="AF41">
            <v>510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1204</v>
          </cell>
          <cell r="Y42">
            <v>0.4375</v>
          </cell>
          <cell r="Z42">
            <v>1204</v>
          </cell>
          <cell r="AA42">
            <v>0.39583333333333298</v>
          </cell>
          <cell r="AB42">
            <v>43332</v>
          </cell>
          <cell r="AD42">
            <v>44086</v>
          </cell>
          <cell r="AE42">
            <v>1176</v>
          </cell>
          <cell r="AF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1204</v>
          </cell>
          <cell r="Y43">
            <v>0.44444444444444398</v>
          </cell>
          <cell r="Z43">
            <v>1221</v>
          </cell>
          <cell r="AA43">
            <v>0.40277777777777801</v>
          </cell>
          <cell r="AB43">
            <v>43410</v>
          </cell>
          <cell r="AC43" t="str">
            <v>21,</v>
          </cell>
          <cell r="AD43">
            <v>44186</v>
          </cell>
          <cell r="AE43">
            <v>1216</v>
          </cell>
          <cell r="AF43">
            <v>1216</v>
          </cell>
        </row>
        <row r="44">
          <cell r="D44" t="str">
            <v>율곡관255</v>
          </cell>
          <cell r="E44" t="str">
            <v>행정학(자동녹화)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1204</v>
          </cell>
          <cell r="Y44">
            <v>0.45138888888888901</v>
          </cell>
          <cell r="Z44">
            <v>1204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972</v>
          </cell>
          <cell r="AF44">
            <v>986</v>
          </cell>
        </row>
        <row r="45">
          <cell r="D45" t="str">
            <v>율곡관256</v>
          </cell>
          <cell r="E45" t="str">
            <v>심리학(자동녹화)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1204</v>
          </cell>
          <cell r="Y45">
            <v>0.45833333333333298</v>
          </cell>
          <cell r="Z45">
            <v>1204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1120</v>
          </cell>
          <cell r="AF45">
            <v>1120</v>
          </cell>
        </row>
        <row r="46">
          <cell r="D46" t="str">
            <v>율곡관257</v>
          </cell>
          <cell r="E46" t="str">
            <v>사회학(자동녹화)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1204</v>
          </cell>
          <cell r="Y46">
            <v>0.46527777777777801</v>
          </cell>
          <cell r="Z46">
            <v>1204</v>
          </cell>
          <cell r="AA46">
            <v>0.42361111111111099</v>
          </cell>
          <cell r="AB46" t="str">
            <v>2019-08-00</v>
          </cell>
          <cell r="AC46" t="str">
            <v>1,2</v>
          </cell>
          <cell r="AD46" t="str">
            <v>2019-08-00</v>
          </cell>
          <cell r="AE46">
            <v>1010</v>
          </cell>
          <cell r="AF46">
            <v>1043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1205</v>
          </cell>
          <cell r="Y47">
            <v>0.47222222222222199</v>
          </cell>
          <cell r="Z47">
            <v>1223</v>
          </cell>
          <cell r="AA47">
            <v>0.43055555555555503</v>
          </cell>
          <cell r="AB47">
            <v>43910</v>
          </cell>
          <cell r="AC47" t="str">
            <v>14,23</v>
          </cell>
          <cell r="AD47">
            <v>44179</v>
          </cell>
          <cell r="AE47">
            <v>19</v>
          </cell>
          <cell r="AF47">
            <v>21</v>
          </cell>
        </row>
        <row r="48">
          <cell r="D48" t="str">
            <v>율곡관259</v>
          </cell>
          <cell r="E48" t="str">
            <v>멀티미디어 (자동녹화)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1205</v>
          </cell>
          <cell r="Y48">
            <v>0.47916666666666602</v>
          </cell>
          <cell r="Z48">
            <v>1205</v>
          </cell>
          <cell r="AA48">
            <v>0.4375</v>
          </cell>
          <cell r="AB48">
            <v>43844</v>
          </cell>
          <cell r="AD48">
            <v>43844</v>
          </cell>
          <cell r="AE48">
            <v>62</v>
          </cell>
          <cell r="AF48">
            <v>72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1205</v>
          </cell>
          <cell r="Y49">
            <v>0.48611111111111099</v>
          </cell>
          <cell r="Z49">
            <v>1222</v>
          </cell>
          <cell r="AA49">
            <v>0.42708333333333331</v>
          </cell>
          <cell r="AB49">
            <v>43285</v>
          </cell>
          <cell r="AC49" t="str">
            <v>22,</v>
          </cell>
          <cell r="AD49">
            <v>44187</v>
          </cell>
          <cell r="AE49">
            <v>1266</v>
          </cell>
          <cell r="AF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1205</v>
          </cell>
          <cell r="Y50">
            <v>0.49305555555555503</v>
          </cell>
          <cell r="Z50">
            <v>1222</v>
          </cell>
          <cell r="AA50">
            <v>0.57638888888888895</v>
          </cell>
          <cell r="AB50">
            <v>43910</v>
          </cell>
          <cell r="AC50" t="str">
            <v>14,22</v>
          </cell>
          <cell r="AD50">
            <v>44179</v>
          </cell>
          <cell r="AE50">
            <v>59</v>
          </cell>
          <cell r="AF50">
            <v>59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1205</v>
          </cell>
          <cell r="Y51">
            <v>0.5</v>
          </cell>
          <cell r="Z51">
            <v>1205</v>
          </cell>
          <cell r="AA51">
            <v>0.45833333333333298</v>
          </cell>
          <cell r="AB51">
            <v>43685</v>
          </cell>
          <cell r="AC51" t="str">
            <v>4,</v>
          </cell>
          <cell r="AD51">
            <v>44027</v>
          </cell>
          <cell r="AE51">
            <v>466</v>
          </cell>
          <cell r="AF51">
            <v>466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1205</v>
          </cell>
          <cell r="Y52">
            <v>0.54166666666666663</v>
          </cell>
          <cell r="Z52">
            <v>1205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2016</v>
          </cell>
          <cell r="AF52">
            <v>2016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1205</v>
          </cell>
          <cell r="Y53">
            <v>0.54861111111111105</v>
          </cell>
          <cell r="Z53">
            <v>1205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296</v>
          </cell>
          <cell r="AF53">
            <v>296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1205</v>
          </cell>
          <cell r="Y54">
            <v>0.55555555555555503</v>
          </cell>
          <cell r="Z54">
            <v>1205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16</v>
          </cell>
          <cell r="AF54">
            <v>28</v>
          </cell>
        </row>
        <row r="55">
          <cell r="D55" t="str">
            <v>율곡관358-1</v>
          </cell>
          <cell r="E55" t="str">
            <v>멀티미디어 (자동녹화)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1205</v>
          </cell>
          <cell r="Y55">
            <v>0.5625</v>
          </cell>
          <cell r="Z55">
            <v>1205</v>
          </cell>
          <cell r="AA55">
            <v>0.55555555555555558</v>
          </cell>
          <cell r="AB55">
            <v>43917</v>
          </cell>
          <cell r="AD55">
            <v>44160</v>
          </cell>
          <cell r="AE55">
            <v>196</v>
          </cell>
          <cell r="AF55">
            <v>196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1205</v>
          </cell>
          <cell r="Y56">
            <v>0.56944444444444398</v>
          </cell>
          <cell r="Z56">
            <v>1205</v>
          </cell>
          <cell r="AA56">
            <v>0.61597222222222225</v>
          </cell>
          <cell r="AB56">
            <v>43472</v>
          </cell>
          <cell r="AD56">
            <v>44028</v>
          </cell>
          <cell r="AE56">
            <v>919</v>
          </cell>
          <cell r="AF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1205</v>
          </cell>
          <cell r="Y57">
            <v>0.35416666666666669</v>
          </cell>
          <cell r="Z57">
            <v>1205</v>
          </cell>
          <cell r="AA57">
            <v>0.5</v>
          </cell>
          <cell r="AB57">
            <v>42788</v>
          </cell>
          <cell r="AD57">
            <v>42788</v>
          </cell>
          <cell r="AE57">
            <v>1745</v>
          </cell>
          <cell r="AF57">
            <v>1745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1205</v>
          </cell>
          <cell r="Y58">
            <v>0.35416666666666669</v>
          </cell>
          <cell r="Z58">
            <v>1205</v>
          </cell>
          <cell r="AA58">
            <v>0.5</v>
          </cell>
          <cell r="AB58">
            <v>42788</v>
          </cell>
          <cell r="AD58">
            <v>42788</v>
          </cell>
          <cell r="AE58">
            <v>1407</v>
          </cell>
          <cell r="AF58">
            <v>1407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1205</v>
          </cell>
          <cell r="Y59">
            <v>0.36805555555555558</v>
          </cell>
          <cell r="Z59">
            <v>1230</v>
          </cell>
          <cell r="AA59">
            <v>0.41666666666666669</v>
          </cell>
          <cell r="AB59">
            <v>43909</v>
          </cell>
          <cell r="AC59" t="str">
            <v>30,</v>
          </cell>
          <cell r="AD59" t="str">
            <v>날짜 확인 불가(클리닝 권고)</v>
          </cell>
          <cell r="AE59" t="str">
            <v>99/85/85/99</v>
          </cell>
          <cell r="AF59" t="str">
            <v>99/85/85/99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1205</v>
          </cell>
          <cell r="Y60">
            <v>0.79166666666666663</v>
          </cell>
          <cell r="Z60">
            <v>1205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427</v>
          </cell>
          <cell r="AF60">
            <v>427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1205</v>
          </cell>
          <cell r="Y61">
            <v>0.79861111111111116</v>
          </cell>
          <cell r="Z61">
            <v>1205</v>
          </cell>
          <cell r="AA61">
            <v>0.50694444444444442</v>
          </cell>
          <cell r="AB61">
            <v>43752</v>
          </cell>
          <cell r="AD61">
            <v>44191</v>
          </cell>
          <cell r="AE61">
            <v>495</v>
          </cell>
          <cell r="AF61">
            <v>513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1205</v>
          </cell>
          <cell r="Y62">
            <v>0.80555555555555602</v>
          </cell>
          <cell r="Z62">
            <v>1207</v>
          </cell>
          <cell r="AA62">
            <v>0.4861111111111111</v>
          </cell>
          <cell r="AB62">
            <v>43798</v>
          </cell>
          <cell r="AC62" t="str">
            <v>7,</v>
          </cell>
          <cell r="AD62">
            <v>44092</v>
          </cell>
          <cell r="AE62">
            <v>204</v>
          </cell>
          <cell r="AF62">
            <v>204</v>
          </cell>
        </row>
        <row r="63">
          <cell r="D63" t="str">
            <v>성호관131</v>
          </cell>
          <cell r="E63" t="str">
            <v>멀티미디어 (자동녹화)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1205</v>
          </cell>
          <cell r="Y63">
            <v>0.35416666666666669</v>
          </cell>
          <cell r="Z63">
            <v>1205</v>
          </cell>
          <cell r="AA63">
            <v>0.44097222222222227</v>
          </cell>
          <cell r="AB63">
            <v>43775</v>
          </cell>
          <cell r="AD63">
            <v>44088</v>
          </cell>
          <cell r="AE63">
            <v>218</v>
          </cell>
          <cell r="AF63">
            <v>218</v>
          </cell>
        </row>
        <row r="64">
          <cell r="D64" t="str">
            <v>성호관132</v>
          </cell>
          <cell r="E64" t="str">
            <v>멀티미디어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DB-Z200</v>
          </cell>
          <cell r="N64" t="str">
            <v>I5-760</v>
          </cell>
          <cell r="O64" t="str">
            <v>DDR3 4G</v>
          </cell>
          <cell r="P64" t="str">
            <v>SSD256GB+SATA II 500G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1205</v>
          </cell>
          <cell r="Y64">
            <v>0.3611111111111111</v>
          </cell>
          <cell r="Z64">
            <v>1205</v>
          </cell>
          <cell r="AA64">
            <v>0.8125</v>
          </cell>
          <cell r="AB64">
            <v>43691</v>
          </cell>
          <cell r="AD64">
            <v>44064</v>
          </cell>
          <cell r="AE64">
            <v>743</v>
          </cell>
          <cell r="AF64">
            <v>781</v>
          </cell>
        </row>
        <row r="65">
          <cell r="D65" t="str">
            <v>성호관133</v>
          </cell>
          <cell r="E65" t="str">
            <v>멀티미디어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DB-400</v>
          </cell>
          <cell r="N65" t="str">
            <v>I7-4790</v>
          </cell>
          <cell r="O65" t="str">
            <v>DDR3 4G</v>
          </cell>
          <cell r="P65" t="str">
            <v>SSD120G+SATA 500G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1205</v>
          </cell>
          <cell r="Y65">
            <v>0.36805555555555558</v>
          </cell>
          <cell r="Z65">
            <v>1215</v>
          </cell>
          <cell r="AA65">
            <v>0.35416666666666669</v>
          </cell>
          <cell r="AB65">
            <v>43691</v>
          </cell>
          <cell r="AC65" t="str">
            <v>15,</v>
          </cell>
          <cell r="AD65">
            <v>44180</v>
          </cell>
          <cell r="AE65">
            <v>405</v>
          </cell>
          <cell r="AF65">
            <v>405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1205</v>
          </cell>
          <cell r="Y66">
            <v>0.79166666666666663</v>
          </cell>
          <cell r="Z66">
            <v>1215</v>
          </cell>
          <cell r="AA66">
            <v>0.3611111111111111</v>
          </cell>
          <cell r="AB66">
            <v>43840</v>
          </cell>
          <cell r="AC66" t="str">
            <v>15,</v>
          </cell>
          <cell r="AD66">
            <v>44180</v>
          </cell>
          <cell r="AE66">
            <v>45</v>
          </cell>
          <cell r="AF66">
            <v>62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1207</v>
          </cell>
          <cell r="Y67">
            <v>0.79861111111111116</v>
          </cell>
          <cell r="Z67">
            <v>1207</v>
          </cell>
          <cell r="AA67">
            <v>0.78472222222222221</v>
          </cell>
          <cell r="AB67">
            <v>43837</v>
          </cell>
          <cell r="AC67" t="str">
            <v>7,</v>
          </cell>
          <cell r="AD67">
            <v>43874</v>
          </cell>
          <cell r="AE67">
            <v>37</v>
          </cell>
          <cell r="AG67">
            <v>37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1207</v>
          </cell>
          <cell r="Y68">
            <v>0.80555555555555602</v>
          </cell>
          <cell r="Z68">
            <v>1215</v>
          </cell>
          <cell r="AA68">
            <v>0.79166666666666663</v>
          </cell>
          <cell r="AB68">
            <v>43278</v>
          </cell>
          <cell r="AC68" t="str">
            <v>14,15</v>
          </cell>
          <cell r="AD68">
            <v>44182</v>
          </cell>
          <cell r="AE68">
            <v>575</v>
          </cell>
          <cell r="AG68">
            <v>637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1207</v>
          </cell>
          <cell r="Y69">
            <v>0.35416666666666669</v>
          </cell>
          <cell r="Z69">
            <v>1215</v>
          </cell>
          <cell r="AA69">
            <v>0.72361111111111109</v>
          </cell>
          <cell r="AB69">
            <v>44064</v>
          </cell>
          <cell r="AC69" t="str">
            <v>15,</v>
          </cell>
          <cell r="AD69">
            <v>44184</v>
          </cell>
          <cell r="AE69">
            <v>20</v>
          </cell>
          <cell r="AG69">
            <v>48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1207</v>
          </cell>
          <cell r="Y70">
            <v>0.3611111111111111</v>
          </cell>
          <cell r="Z70">
            <v>1207</v>
          </cell>
          <cell r="AA70">
            <v>0.80555555555555602</v>
          </cell>
          <cell r="AB70">
            <v>43425</v>
          </cell>
          <cell r="AD70">
            <v>44093</v>
          </cell>
          <cell r="AE70">
            <v>265</v>
          </cell>
          <cell r="AG70">
            <v>265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1207</v>
          </cell>
          <cell r="Y71">
            <v>0.36805555555555558</v>
          </cell>
          <cell r="Z71">
            <v>1207</v>
          </cell>
          <cell r="AA71">
            <v>0.35416666666666669</v>
          </cell>
          <cell r="AB71">
            <v>43691</v>
          </cell>
          <cell r="AD71">
            <v>44096</v>
          </cell>
          <cell r="AE71">
            <v>592</v>
          </cell>
          <cell r="AG71">
            <v>592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1207</v>
          </cell>
          <cell r="Y72">
            <v>0.79166666666666663</v>
          </cell>
          <cell r="Z72">
            <v>1218</v>
          </cell>
          <cell r="AA72">
            <v>0.61805555555555558</v>
          </cell>
          <cell r="AB72">
            <v>43430</v>
          </cell>
          <cell r="AC72" t="str">
            <v>18,</v>
          </cell>
          <cell r="AD72">
            <v>44155</v>
          </cell>
          <cell r="AE72">
            <v>1330</v>
          </cell>
          <cell r="AG72">
            <v>1404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1207</v>
          </cell>
          <cell r="Y73">
            <v>0.79861111111111116</v>
          </cell>
          <cell r="Z73">
            <v>1219</v>
          </cell>
          <cell r="AA73">
            <v>0.36805555555555558</v>
          </cell>
          <cell r="AB73">
            <v>43840</v>
          </cell>
          <cell r="AC73" t="str">
            <v>19,</v>
          </cell>
          <cell r="AD73">
            <v>44184</v>
          </cell>
          <cell r="AE73">
            <v>5</v>
          </cell>
          <cell r="AG73">
            <v>22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1207</v>
          </cell>
          <cell r="Y74">
            <v>0.80555555555555602</v>
          </cell>
          <cell r="Z74">
            <v>1207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268</v>
          </cell>
          <cell r="AG74">
            <v>297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1207</v>
          </cell>
          <cell r="Y75">
            <v>0.35416666666666669</v>
          </cell>
          <cell r="Z75">
            <v>1207</v>
          </cell>
          <cell r="AA75">
            <v>0.54513888888888895</v>
          </cell>
          <cell r="AB75">
            <v>43840</v>
          </cell>
          <cell r="AD75">
            <v>44097</v>
          </cell>
          <cell r="AE75">
            <v>54</v>
          </cell>
          <cell r="AG75">
            <v>58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1207</v>
          </cell>
          <cell r="Y76">
            <v>0.3611111111111111</v>
          </cell>
          <cell r="Z76">
            <v>1207</v>
          </cell>
          <cell r="AA76">
            <v>0.80555555555555602</v>
          </cell>
          <cell r="AB76">
            <v>43840</v>
          </cell>
          <cell r="AD76">
            <v>44132</v>
          </cell>
          <cell r="AE76">
            <v>30</v>
          </cell>
          <cell r="AG76">
            <v>31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1208</v>
          </cell>
          <cell r="Y77">
            <v>0.36805555555555558</v>
          </cell>
          <cell r="Z77">
            <v>1208</v>
          </cell>
          <cell r="AA77">
            <v>0.35416666666666669</v>
          </cell>
          <cell r="AB77">
            <v>43355</v>
          </cell>
          <cell r="AD77">
            <v>44030</v>
          </cell>
          <cell r="AE77">
            <v>1049</v>
          </cell>
          <cell r="AG77">
            <v>1049</v>
          </cell>
        </row>
        <row r="78">
          <cell r="D78" t="str">
            <v>성호관303</v>
          </cell>
          <cell r="E78" t="str">
            <v>교수학습 (자동녹화)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1208</v>
          </cell>
          <cell r="Y78">
            <v>0.40972222222222199</v>
          </cell>
          <cell r="Z78">
            <v>1208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94</v>
          </cell>
          <cell r="AG78">
            <v>103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1208</v>
          </cell>
          <cell r="Y79">
            <v>0.79861111111111116</v>
          </cell>
          <cell r="Z79">
            <v>1208</v>
          </cell>
          <cell r="AA79">
            <v>0.57430555555555551</v>
          </cell>
          <cell r="AB79">
            <v>43316</v>
          </cell>
          <cell r="AC79" t="str">
            <v>4,</v>
          </cell>
          <cell r="AD79">
            <v>44030</v>
          </cell>
          <cell r="AE79">
            <v>736</v>
          </cell>
          <cell r="AG79">
            <v>761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1208</v>
          </cell>
          <cell r="Y80">
            <v>0.80555555555555602</v>
          </cell>
          <cell r="Z80">
            <v>1215</v>
          </cell>
          <cell r="AA80">
            <v>0.79166666666666663</v>
          </cell>
          <cell r="AB80">
            <v>43628</v>
          </cell>
          <cell r="AC80" t="str">
            <v>10,15</v>
          </cell>
          <cell r="AD80">
            <v>44032</v>
          </cell>
          <cell r="AE80">
            <v>1165</v>
          </cell>
          <cell r="AG80">
            <v>1186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1208</v>
          </cell>
          <cell r="Y81">
            <v>0.35416666666666669</v>
          </cell>
          <cell r="Z81">
            <v>1208</v>
          </cell>
          <cell r="AA81">
            <v>0.5444444444444444</v>
          </cell>
          <cell r="AB81">
            <v>43837</v>
          </cell>
          <cell r="AD81">
            <v>44034</v>
          </cell>
          <cell r="AE81">
            <v>22</v>
          </cell>
          <cell r="AG81">
            <v>22</v>
          </cell>
        </row>
        <row r="82">
          <cell r="D82" t="str">
            <v>성호관332</v>
          </cell>
          <cell r="E82" t="str">
            <v>멀티미디어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1208</v>
          </cell>
          <cell r="Y82">
            <v>0.625</v>
          </cell>
          <cell r="Z82">
            <v>1208</v>
          </cell>
          <cell r="AA82">
            <v>0.66388888888888886</v>
          </cell>
          <cell r="AB82" t="str">
            <v>2019-00-00</v>
          </cell>
          <cell r="AD82">
            <v>44132</v>
          </cell>
          <cell r="AE82">
            <v>1133</v>
          </cell>
          <cell r="AG82">
            <v>1133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1208</v>
          </cell>
          <cell r="Y83">
            <v>0.79166666666666663</v>
          </cell>
          <cell r="Z83">
            <v>1208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209</v>
          </cell>
          <cell r="AG83">
            <v>224</v>
          </cell>
        </row>
        <row r="84">
          <cell r="D84" t="str">
            <v>성호관334</v>
          </cell>
          <cell r="E84" t="str">
            <v>멀티미디어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I7-4790</v>
          </cell>
          <cell r="O84" t="str">
            <v>DDR3 4G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1208</v>
          </cell>
          <cell r="Y84">
            <v>0.79861111111111116</v>
          </cell>
          <cell r="Z84">
            <v>1223</v>
          </cell>
          <cell r="AA84">
            <v>0.72291666666666676</v>
          </cell>
          <cell r="AB84">
            <v>43270</v>
          </cell>
          <cell r="AC84" t="str">
            <v>23,</v>
          </cell>
          <cell r="AD84">
            <v>44188</v>
          </cell>
          <cell r="AE84">
            <v>1386</v>
          </cell>
          <cell r="AG84">
            <v>1427</v>
          </cell>
        </row>
        <row r="85">
          <cell r="D85" t="str">
            <v>성호관337</v>
          </cell>
          <cell r="E85" t="str">
            <v>물리학과(자동녹화)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1208</v>
          </cell>
          <cell r="Y85">
            <v>0.80555555555555602</v>
          </cell>
          <cell r="Z85">
            <v>1208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139</v>
          </cell>
          <cell r="AG85">
            <v>149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1208</v>
          </cell>
          <cell r="Y86">
            <v>0.375</v>
          </cell>
          <cell r="Z86">
            <v>1208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198</v>
          </cell>
          <cell r="AG86">
            <v>198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1209</v>
          </cell>
          <cell r="Y87">
            <v>0.38194444444444442</v>
          </cell>
          <cell r="Z87">
            <v>1209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108</v>
          </cell>
          <cell r="AG87">
            <v>108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1209</v>
          </cell>
          <cell r="Y88">
            <v>0.42361111111111099</v>
          </cell>
          <cell r="Z88">
            <v>1209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857</v>
          </cell>
          <cell r="AG88">
            <v>857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1209</v>
          </cell>
          <cell r="Y89">
            <v>0.38888888888888901</v>
          </cell>
          <cell r="Z89">
            <v>1209</v>
          </cell>
          <cell r="AA89">
            <v>0.35416666666666669</v>
          </cell>
          <cell r="AB89">
            <v>43703</v>
          </cell>
          <cell r="AD89" t="str">
            <v>2015-11-23(클리닝 권고)</v>
          </cell>
          <cell r="AE89">
            <v>317</v>
          </cell>
          <cell r="AG89">
            <v>390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1209</v>
          </cell>
          <cell r="Y90">
            <v>0.39583333333333298</v>
          </cell>
          <cell r="Z90">
            <v>1209</v>
          </cell>
          <cell r="AA90">
            <v>0.3611111111111111</v>
          </cell>
          <cell r="AB90" t="str">
            <v>2019-00-00</v>
          </cell>
          <cell r="AD90" t="str">
            <v>2019-00-00</v>
          </cell>
          <cell r="AE90">
            <v>623</v>
          </cell>
          <cell r="AG90">
            <v>638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1209</v>
          </cell>
          <cell r="Y91">
            <v>0.40277777777777801</v>
          </cell>
          <cell r="Z91">
            <v>1209</v>
          </cell>
          <cell r="AA91">
            <v>0.36805555555555558</v>
          </cell>
          <cell r="AB91">
            <v>44028</v>
          </cell>
          <cell r="AD91">
            <v>42788</v>
          </cell>
          <cell r="AE91">
            <v>10</v>
          </cell>
          <cell r="AG91">
            <v>49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1209</v>
          </cell>
          <cell r="Y92">
            <v>0.40972222222222199</v>
          </cell>
          <cell r="Z92">
            <v>1209</v>
          </cell>
          <cell r="AA92">
            <v>0.81180555555555556</v>
          </cell>
          <cell r="AB92">
            <v>43909</v>
          </cell>
          <cell r="AC92" t="str">
            <v>3,</v>
          </cell>
          <cell r="AD92">
            <v>42913</v>
          </cell>
          <cell r="AE92" t="str">
            <v>1/22/22/1</v>
          </cell>
          <cell r="AG92" t="str">
            <v>1/22/22/1</v>
          </cell>
        </row>
        <row r="93">
          <cell r="D93" t="str">
            <v>원천관317-1</v>
          </cell>
          <cell r="E93" t="str">
            <v>전자공학(자동녹화)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1209</v>
          </cell>
          <cell r="Y93">
            <v>0.41666666666666702</v>
          </cell>
          <cell r="Z93">
            <v>1209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1801</v>
          </cell>
          <cell r="AG93">
            <v>1801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1209</v>
          </cell>
          <cell r="Y94">
            <v>0.46527777777777801</v>
          </cell>
          <cell r="Z94">
            <v>1209</v>
          </cell>
          <cell r="AA94">
            <v>0.84722222222222299</v>
          </cell>
          <cell r="AB94" t="str">
            <v>2019-00-00</v>
          </cell>
          <cell r="AD94" t="str">
            <v>2019-00-00</v>
          </cell>
          <cell r="AE94">
            <v>646</v>
          </cell>
          <cell r="AG94">
            <v>646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1209</v>
          </cell>
          <cell r="Y95">
            <v>0.43055555555555503</v>
          </cell>
          <cell r="Z95">
            <v>1209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170</v>
          </cell>
          <cell r="AG95">
            <v>170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1209</v>
          </cell>
          <cell r="Y96">
            <v>0.4375</v>
          </cell>
          <cell r="Z96">
            <v>1209</v>
          </cell>
          <cell r="AA96">
            <v>0.37847222222222227</v>
          </cell>
          <cell r="AB96">
            <v>44069</v>
          </cell>
          <cell r="AD96" t="str">
            <v>2014-04-17(클리닝 권고)</v>
          </cell>
          <cell r="AE96">
            <v>0</v>
          </cell>
          <cell r="AG96">
            <v>5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SSD128G+SATA 1T</v>
          </cell>
          <cell r="Q97" t="str">
            <v>자산번호 없음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1210</v>
          </cell>
          <cell r="Y97">
            <v>0.44444444444444398</v>
          </cell>
          <cell r="Z97">
            <v>1210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291</v>
          </cell>
          <cell r="AG97">
            <v>291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1210</v>
          </cell>
          <cell r="Y98">
            <v>0.45138888888888901</v>
          </cell>
          <cell r="Z98">
            <v>1210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506</v>
          </cell>
          <cell r="AG98">
            <v>599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1210</v>
          </cell>
          <cell r="Y99">
            <v>0.45833333333333298</v>
          </cell>
          <cell r="Z99">
            <v>1210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233</v>
          </cell>
          <cell r="AG99">
            <v>339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1210</v>
          </cell>
          <cell r="Y100">
            <v>0.46527777777777801</v>
          </cell>
          <cell r="Z100">
            <v>1210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430</v>
          </cell>
          <cell r="AG100">
            <v>476</v>
          </cell>
        </row>
        <row r="101">
          <cell r="D101" t="str">
            <v>원천관506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1210</v>
          </cell>
          <cell r="Y101">
            <v>0.47222222222222199</v>
          </cell>
          <cell r="Z101">
            <v>1210</v>
          </cell>
          <cell r="AA101">
            <v>0.39583333333333398</v>
          </cell>
          <cell r="AB101">
            <v>43885</v>
          </cell>
          <cell r="AD101">
            <v>43885</v>
          </cell>
          <cell r="AE101">
            <v>83</v>
          </cell>
          <cell r="AG101">
            <v>166</v>
          </cell>
        </row>
        <row r="102">
          <cell r="D102" t="str">
            <v>원천관507</v>
          </cell>
          <cell r="E102" t="str">
            <v>화학과 (자동녹화)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1210</v>
          </cell>
          <cell r="Y102">
            <v>0.47916666666666602</v>
          </cell>
          <cell r="Z102">
            <v>1210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107</v>
          </cell>
          <cell r="AG102">
            <v>141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1210</v>
          </cell>
          <cell r="Y103">
            <v>0.48611111111111099</v>
          </cell>
          <cell r="Z103">
            <v>1210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490</v>
          </cell>
          <cell r="AG103">
            <v>490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1210</v>
          </cell>
          <cell r="Y104">
            <v>0.49305555555555503</v>
          </cell>
          <cell r="Z104">
            <v>1210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1300</v>
          </cell>
          <cell r="AG104">
            <v>1300</v>
          </cell>
        </row>
        <row r="105">
          <cell r="D105" t="str">
            <v>원천관534-2</v>
          </cell>
          <cell r="E105" t="str">
            <v>생명과학 (자동녹화)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1210</v>
          </cell>
          <cell r="Y105">
            <v>0.5</v>
          </cell>
          <cell r="Z105">
            <v>1210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388</v>
          </cell>
          <cell r="AG105">
            <v>394</v>
          </cell>
        </row>
        <row r="106">
          <cell r="D106" t="str">
            <v>원천관535</v>
          </cell>
          <cell r="E106" t="str">
            <v>전자공학 (자동녹화)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1210</v>
          </cell>
          <cell r="Y106">
            <v>0.54166666666666663</v>
          </cell>
          <cell r="Z106">
            <v>1210</v>
          </cell>
          <cell r="AA106">
            <v>0.41666666666666702</v>
          </cell>
          <cell r="AB106" t="str">
            <v>18-02-18/18-02-18/18-02-18</v>
          </cell>
          <cell r="AD106" t="str">
            <v>18-02-18/18-02-18/18-02-18</v>
          </cell>
          <cell r="AE106" t="str">
            <v>1027/336/1148</v>
          </cell>
          <cell r="AG106" t="str">
            <v>1027/336/1148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I5-6400</v>
          </cell>
          <cell r="O107" t="str">
            <v>DDR4 8G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1211</v>
          </cell>
          <cell r="Y107">
            <v>0.54861111111111105</v>
          </cell>
          <cell r="Z107">
            <v>1211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566</v>
          </cell>
          <cell r="AG107">
            <v>599</v>
          </cell>
        </row>
        <row r="108">
          <cell r="D108" t="str">
            <v>원천관538</v>
          </cell>
          <cell r="E108" t="str">
            <v>전자공학</v>
          </cell>
          <cell r="F108" t="str">
            <v>VX421</v>
          </cell>
          <cell r="G108" t="str">
            <v>4,300 ANSI</v>
          </cell>
          <cell r="H108">
            <v>2014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</v>
          </cell>
          <cell r="N108" t="str">
            <v>I5-3470</v>
          </cell>
          <cell r="O108" t="str">
            <v>DDR3 4G</v>
          </cell>
          <cell r="P108" t="str">
            <v>SSD128GB+SATA 500G</v>
          </cell>
          <cell r="Q108" t="str">
            <v>자산번호 없음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1211</v>
          </cell>
          <cell r="Y108">
            <v>0.55555555555555558</v>
          </cell>
          <cell r="Z108">
            <v>1211</v>
          </cell>
          <cell r="AA108">
            <v>0.43055555555555558</v>
          </cell>
          <cell r="AB108" t="str">
            <v>2014-06-00</v>
          </cell>
          <cell r="AD108" t="str">
            <v>날짜 확인 불가(클리닝 권고)</v>
          </cell>
          <cell r="AE108">
            <v>2206</v>
          </cell>
          <cell r="AG108">
            <v>2321</v>
          </cell>
        </row>
        <row r="109">
          <cell r="D109" t="str">
            <v>원천관539</v>
          </cell>
          <cell r="E109" t="str">
            <v>전자공학</v>
          </cell>
          <cell r="F109" t="str">
            <v>XU100K</v>
          </cell>
          <cell r="G109" t="str">
            <v>3,500 ANSI</v>
          </cell>
          <cell r="H109">
            <v>2008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DB-400</v>
          </cell>
          <cell r="N109" t="str">
            <v>I5-3470</v>
          </cell>
          <cell r="O109" t="str">
            <v>DDR3 4G</v>
          </cell>
          <cell r="P109" t="str">
            <v>SSD 120G+SATA 500G</v>
          </cell>
          <cell r="Q109" t="str">
            <v>자산번호 없음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1211</v>
          </cell>
          <cell r="Y109">
            <v>0.5625</v>
          </cell>
          <cell r="Z109">
            <v>1211</v>
          </cell>
          <cell r="AA109">
            <v>0.4375</v>
          </cell>
          <cell r="AB109">
            <v>43035</v>
          </cell>
          <cell r="AD109" t="str">
            <v>날짜 확인 불가(클리닝 권고)</v>
          </cell>
          <cell r="AE109">
            <v>879</v>
          </cell>
          <cell r="AG109">
            <v>893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SSD128G+SATA 500G</v>
          </cell>
          <cell r="Q110" t="str">
            <v>자산번호 없음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1211</v>
          </cell>
          <cell r="Y110">
            <v>0.56944444444444442</v>
          </cell>
          <cell r="Z110">
            <v>1223</v>
          </cell>
          <cell r="AA110">
            <v>0.75</v>
          </cell>
          <cell r="AB110">
            <v>43848</v>
          </cell>
          <cell r="AC110" t="str">
            <v>23,</v>
          </cell>
          <cell r="AD110">
            <v>44188</v>
          </cell>
          <cell r="AE110">
            <v>31</v>
          </cell>
          <cell r="AG110">
            <v>66</v>
          </cell>
        </row>
        <row r="111">
          <cell r="D111" t="str">
            <v>서관107</v>
          </cell>
          <cell r="E111" t="str">
            <v>멀티미디어 (자동녹화)</v>
          </cell>
          <cell r="F111" t="str">
            <v>VX421</v>
          </cell>
          <cell r="G111" t="str">
            <v>4,300 ANSI</v>
          </cell>
          <cell r="H111">
            <v>2016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B70CH(I7)</v>
          </cell>
          <cell r="N111" t="str">
            <v>I7-4790</v>
          </cell>
          <cell r="O111" t="str">
            <v>DDR3 8G</v>
          </cell>
          <cell r="P111" t="str">
            <v>SSD256GB+SATA 1T</v>
          </cell>
          <cell r="Q111" t="str">
            <v>2016-1010-0015</v>
          </cell>
          <cell r="R111" t="str">
            <v>210.107.192.28</v>
          </cell>
          <cell r="S111" t="str">
            <v>DVD-Multi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1211</v>
          </cell>
          <cell r="Y111">
            <v>0.56944444444444398</v>
          </cell>
          <cell r="Z111">
            <v>1221</v>
          </cell>
          <cell r="AA111">
            <v>0.44444444444444398</v>
          </cell>
          <cell r="AB111">
            <v>43649</v>
          </cell>
          <cell r="AC111" t="str">
            <v>3,21</v>
          </cell>
          <cell r="AD111">
            <v>44130</v>
          </cell>
          <cell r="AE111">
            <v>749</v>
          </cell>
          <cell r="AG111">
            <v>760</v>
          </cell>
        </row>
        <row r="112">
          <cell r="D112" t="str">
            <v>서관135</v>
          </cell>
          <cell r="E112" t="str">
            <v>기계공학 (자동녹화)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SSD120G+SATA 500G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1211</v>
          </cell>
          <cell r="Y112">
            <v>0.35416666666666669</v>
          </cell>
          <cell r="Z112">
            <v>1221</v>
          </cell>
          <cell r="AA112">
            <v>0.45138888888888901</v>
          </cell>
          <cell r="AB112">
            <v>43781</v>
          </cell>
          <cell r="AC112" t="str">
            <v>21,</v>
          </cell>
          <cell r="AD112" t="str">
            <v>2016-02-29(클리닝 권고)</v>
          </cell>
          <cell r="AE112">
            <v>705</v>
          </cell>
          <cell r="AG112">
            <v>717</v>
          </cell>
        </row>
        <row r="113">
          <cell r="D113" t="str">
            <v>서관239</v>
          </cell>
          <cell r="E113" t="str">
            <v>환경공학(자동녹화)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150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Z75CV(I7)</v>
          </cell>
          <cell r="N113" t="str">
            <v>I7-6700</v>
          </cell>
          <cell r="O113" t="str">
            <v>DDR4 8G</v>
          </cell>
          <cell r="P113" t="str">
            <v>SSD128G+SATA 1T</v>
          </cell>
          <cell r="Q113" t="str">
            <v>2018-1086-0001</v>
          </cell>
          <cell r="R113" t="str">
            <v>210.107.192.22</v>
          </cell>
          <cell r="S113" t="str">
            <v>DVD-Multi</v>
          </cell>
          <cell r="T113" t="str">
            <v>EON10</v>
          </cell>
          <cell r="U113">
            <v>2</v>
          </cell>
          <cell r="V113" t="str">
            <v>e-ST</v>
          </cell>
          <cell r="W113" t="str">
            <v>구,유</v>
          </cell>
          <cell r="X113">
            <v>1211</v>
          </cell>
          <cell r="Y113">
            <v>0.3611111111111111</v>
          </cell>
          <cell r="Z113">
            <v>1211</v>
          </cell>
          <cell r="AA113">
            <v>0.45833333333333298</v>
          </cell>
          <cell r="AB113">
            <v>43441</v>
          </cell>
          <cell r="AD113" t="str">
            <v>2016-02-17(클리닝 권고)</v>
          </cell>
          <cell r="AE113">
            <v>752</v>
          </cell>
          <cell r="AG113">
            <v>752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1211</v>
          </cell>
          <cell r="Y114">
            <v>0.36805555555555558</v>
          </cell>
          <cell r="Z114">
            <v>1211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735</v>
          </cell>
          <cell r="AG114">
            <v>736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15"</v>
          </cell>
          <cell r="M115" t="str">
            <v>DB-Z200</v>
          </cell>
          <cell r="N115" t="str">
            <v>I5-760</v>
          </cell>
          <cell r="O115" t="str">
            <v>DDR3 4G</v>
          </cell>
          <cell r="P115" t="str">
            <v>SSD256GB+SATA II 500G</v>
          </cell>
          <cell r="Q115" t="str">
            <v>2010-1357-0052</v>
          </cell>
          <cell r="R115" t="str">
            <v>210.107.192.46</v>
          </cell>
          <cell r="S115" t="str">
            <v>Combo</v>
          </cell>
          <cell r="T115" t="str">
            <v>EON10</v>
          </cell>
          <cell r="U115">
            <v>2</v>
          </cell>
          <cell r="V115" t="str">
            <v>구</v>
          </cell>
          <cell r="W115" t="str">
            <v>유</v>
          </cell>
          <cell r="X115">
            <v>1211</v>
          </cell>
          <cell r="Y115">
            <v>0.79166666666666663</v>
          </cell>
          <cell r="Z115">
            <v>1211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329</v>
          </cell>
          <cell r="AG115">
            <v>329</v>
          </cell>
        </row>
        <row r="116">
          <cell r="D116" t="str">
            <v>서관305</v>
          </cell>
          <cell r="E116" t="str">
            <v>기계공학</v>
          </cell>
          <cell r="F116" t="str">
            <v>VX400</v>
          </cell>
          <cell r="G116" t="str">
            <v>4,000 ANSI</v>
          </cell>
          <cell r="H116">
            <v>2016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I5-2400</v>
          </cell>
          <cell r="O116" t="str">
            <v>DDR3 4G</v>
          </cell>
          <cell r="P116" t="str">
            <v>SSD256G+SATA 500G</v>
          </cell>
          <cell r="Q116" t="str">
            <v>2015-1070-0036</v>
          </cell>
          <cell r="R116" t="str">
            <v>210.107.203.30</v>
          </cell>
          <cell r="S116" t="str">
            <v>DVD-Multi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1211</v>
          </cell>
          <cell r="Y116">
            <v>0.83333333333333337</v>
          </cell>
          <cell r="Z116">
            <v>1211</v>
          </cell>
          <cell r="AA116">
            <v>0.49305555555555558</v>
          </cell>
          <cell r="AB116">
            <v>43749</v>
          </cell>
          <cell r="AD116" t="str">
            <v>날짜 확인 불가(클리닝 권고)</v>
          </cell>
          <cell r="AE116">
            <v>279</v>
          </cell>
          <cell r="AG116">
            <v>292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I7-3770</v>
          </cell>
          <cell r="O117" t="str">
            <v>DDR3 4G</v>
          </cell>
          <cell r="P117" t="str">
            <v>SSD120G+SATA 500G</v>
          </cell>
          <cell r="Q117" t="str">
            <v>2010-1357-0053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1212</v>
          </cell>
          <cell r="Y117">
            <v>0.79861111111111116</v>
          </cell>
          <cell r="Z117">
            <v>1212</v>
          </cell>
          <cell r="AA117">
            <v>0.47916666666666602</v>
          </cell>
          <cell r="AB117">
            <v>43697</v>
          </cell>
          <cell r="AD117" t="str">
            <v>날짜 확인 불가(클리닝 권고)</v>
          </cell>
          <cell r="AE117">
            <v>240</v>
          </cell>
          <cell r="AG117">
            <v>244</v>
          </cell>
        </row>
        <row r="118">
          <cell r="D118" t="str">
            <v>서관331</v>
          </cell>
          <cell r="E118" t="str">
            <v>기계공학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1212</v>
          </cell>
          <cell r="Y118">
            <v>0.80555555555555602</v>
          </cell>
          <cell r="Z118">
            <v>1212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96</v>
          </cell>
          <cell r="AG118">
            <v>101</v>
          </cell>
        </row>
        <row r="119">
          <cell r="D119" t="str">
            <v>서관332</v>
          </cell>
          <cell r="E119" t="str">
            <v>응 화 생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Z75CV(I3)</v>
          </cell>
          <cell r="N119" t="str">
            <v>I3-6100</v>
          </cell>
          <cell r="O119" t="str">
            <v>DDR4 4G</v>
          </cell>
          <cell r="P119" t="str">
            <v>SSD120G+SATA 500G</v>
          </cell>
          <cell r="Q119" t="str">
            <v>2010-1357-0055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구</v>
          </cell>
          <cell r="W119" t="str">
            <v>유</v>
          </cell>
          <cell r="X119">
            <v>1212</v>
          </cell>
          <cell r="Y119">
            <v>0.35416666666666669</v>
          </cell>
          <cell r="Z119">
            <v>1212</v>
          </cell>
          <cell r="AA119">
            <v>0.49305555555555503</v>
          </cell>
          <cell r="AB119">
            <v>43928</v>
          </cell>
          <cell r="AC119" t="str">
            <v>2,</v>
          </cell>
          <cell r="AD119">
            <v>43928</v>
          </cell>
          <cell r="AE119">
            <v>82</v>
          </cell>
          <cell r="AG119">
            <v>101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1212</v>
          </cell>
          <cell r="Y120">
            <v>0.3611111111111111</v>
          </cell>
          <cell r="Z120">
            <v>1224</v>
          </cell>
          <cell r="AA120">
            <v>0.5</v>
          </cell>
          <cell r="AB120">
            <v>43755</v>
          </cell>
          <cell r="AC120" t="str">
            <v>21,24</v>
          </cell>
          <cell r="AD120">
            <v>44189</v>
          </cell>
          <cell r="AE120">
            <v>112</v>
          </cell>
          <cell r="AG120">
            <v>114</v>
          </cell>
        </row>
        <row r="121">
          <cell r="D121" t="str">
            <v>서관337</v>
          </cell>
          <cell r="E121" t="str">
            <v>환경공학</v>
          </cell>
          <cell r="F121" t="str">
            <v>LG DX630B</v>
          </cell>
          <cell r="G121" t="str">
            <v>3,200 ANSI</v>
          </cell>
          <cell r="H121">
            <v>2009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22"</v>
          </cell>
          <cell r="M121" t="str">
            <v>DB400T2A</v>
          </cell>
          <cell r="N121" t="str">
            <v>I5-3470</v>
          </cell>
          <cell r="O121" t="str">
            <v>DDR3 4G</v>
          </cell>
          <cell r="P121" t="str">
            <v>SATA II 1T</v>
          </cell>
          <cell r="Q121" t="str">
            <v>자산번호 없음</v>
          </cell>
          <cell r="R121" t="str">
            <v>210.107.192.127</v>
          </cell>
          <cell r="S121" t="str">
            <v>없음</v>
          </cell>
          <cell r="T121" t="str">
            <v>없음</v>
          </cell>
          <cell r="U121" t="str">
            <v>없음</v>
          </cell>
          <cell r="V121" t="str">
            <v>자체</v>
          </cell>
          <cell r="W121" t="str">
            <v>없음</v>
          </cell>
          <cell r="X121">
            <v>1212</v>
          </cell>
          <cell r="Y121">
            <v>0.40277777777777801</v>
          </cell>
          <cell r="Z121">
            <v>1212</v>
          </cell>
          <cell r="AA121">
            <v>0.54166666666666696</v>
          </cell>
          <cell r="AB121">
            <v>43431</v>
          </cell>
          <cell r="AD121" t="str">
            <v>날짜 확인 불가(클리닝 권고)</v>
          </cell>
          <cell r="AE121">
            <v>306</v>
          </cell>
          <cell r="AG121">
            <v>306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1212</v>
          </cell>
          <cell r="Y122">
            <v>0.36805555555555558</v>
          </cell>
          <cell r="Z122">
            <v>1212</v>
          </cell>
          <cell r="AA122">
            <v>0.54166666666666663</v>
          </cell>
          <cell r="AB122">
            <v>42983</v>
          </cell>
          <cell r="AD122" t="str">
            <v>날짜 확인 불가(클리닝 권고)</v>
          </cell>
          <cell r="AE122">
            <v>791</v>
          </cell>
          <cell r="AG122">
            <v>823</v>
          </cell>
        </row>
        <row r="123">
          <cell r="D123" t="str">
            <v>동관104-3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B70CH(I7)</v>
          </cell>
          <cell r="N123" t="str">
            <v>I7-6700</v>
          </cell>
          <cell r="O123" t="str">
            <v>DDR4 8G</v>
          </cell>
          <cell r="P123" t="str">
            <v>SSD128G+SATA 1T</v>
          </cell>
          <cell r="Q123" t="str">
            <v>2017-1020-0013</v>
          </cell>
          <cell r="R123" t="str">
            <v>202.30.10.186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1212</v>
          </cell>
          <cell r="Y123">
            <v>0.79861111111111116</v>
          </cell>
          <cell r="Z123">
            <v>1212</v>
          </cell>
          <cell r="AA123">
            <v>0.55555555555555503</v>
          </cell>
          <cell r="AB123">
            <v>43697</v>
          </cell>
          <cell r="AD123" t="str">
            <v>날짜 확인 불가(클리닝 권고)</v>
          </cell>
          <cell r="AE123">
            <v>64</v>
          </cell>
          <cell r="AG123">
            <v>88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1212</v>
          </cell>
          <cell r="Y124">
            <v>0.80208333333333337</v>
          </cell>
          <cell r="Z124">
            <v>1212</v>
          </cell>
          <cell r="AA124">
            <v>0.55902777777777779</v>
          </cell>
          <cell r="AB124" t="str">
            <v>19-09-02/11-2-22/11-2-22/17-9-27</v>
          </cell>
          <cell r="AD124" t="str">
            <v>20-04-20/날짜확인불가/날짜확인불가/날짜확인불가</v>
          </cell>
          <cell r="AE124">
            <v>168</v>
          </cell>
          <cell r="AG124">
            <v>168</v>
          </cell>
        </row>
        <row r="125">
          <cell r="D125" t="str">
            <v>동관331</v>
          </cell>
          <cell r="E125" t="str">
            <v>기계공학</v>
          </cell>
          <cell r="F125" t="str">
            <v>VX400</v>
          </cell>
          <cell r="G125" t="str">
            <v>4,000 ANSI</v>
          </cell>
          <cell r="H125">
            <v>2012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1212</v>
          </cell>
          <cell r="Y125">
            <v>0.80555555555555602</v>
          </cell>
          <cell r="Z125">
            <v>1212</v>
          </cell>
          <cell r="AA125">
            <v>0.5625</v>
          </cell>
          <cell r="AB125">
            <v>43115</v>
          </cell>
          <cell r="AD125" t="str">
            <v>날짜 확인 불가(클리닝 권고)</v>
          </cell>
          <cell r="AE125">
            <v>933</v>
          </cell>
          <cell r="AG125">
            <v>933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1212</v>
          </cell>
          <cell r="Y126">
            <v>0.35416666666666669</v>
          </cell>
          <cell r="Z126">
            <v>1212</v>
          </cell>
          <cell r="AA126">
            <v>0.56944444444444398</v>
          </cell>
          <cell r="AB126">
            <v>43775</v>
          </cell>
          <cell r="AD126">
            <v>44159</v>
          </cell>
          <cell r="AE126">
            <v>209</v>
          </cell>
          <cell r="AG126">
            <v>215</v>
          </cell>
        </row>
        <row r="127">
          <cell r="D127" t="str">
            <v>팔달관108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1212</v>
          </cell>
          <cell r="Y127">
            <v>0.3611111111111111</v>
          </cell>
          <cell r="Z127">
            <v>1223</v>
          </cell>
          <cell r="AA127">
            <v>0.72777777777777775</v>
          </cell>
          <cell r="AB127">
            <v>43865</v>
          </cell>
          <cell r="AC127" t="str">
            <v>23,</v>
          </cell>
          <cell r="AD127">
            <v>44163</v>
          </cell>
          <cell r="AE127">
            <v>173</v>
          </cell>
          <cell r="AG127">
            <v>173</v>
          </cell>
        </row>
        <row r="128">
          <cell r="D128" t="str">
            <v>팔달관110</v>
          </cell>
          <cell r="E128" t="str">
            <v>멀티미디어 (자동녹화)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1212</v>
          </cell>
          <cell r="Y128">
            <v>0.36805555555555558</v>
          </cell>
          <cell r="Z128">
            <v>1212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72</v>
          </cell>
          <cell r="AG128">
            <v>72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1212</v>
          </cell>
          <cell r="Y129">
            <v>0.79166666666666663</v>
          </cell>
          <cell r="Z129">
            <v>1212</v>
          </cell>
          <cell r="AA129">
            <v>0.47916666666666669</v>
          </cell>
          <cell r="AB129">
            <v>42263</v>
          </cell>
          <cell r="AD129" t="str">
            <v>2015-09-16(클리닝 권고)</v>
          </cell>
          <cell r="AE129">
            <v>240</v>
          </cell>
          <cell r="AG129">
            <v>240</v>
          </cell>
        </row>
        <row r="130">
          <cell r="D130" t="str">
            <v>팔달관207</v>
          </cell>
          <cell r="E130" t="str">
            <v>신소재(자동녹화)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1212</v>
          </cell>
          <cell r="Y130">
            <v>0.79861111111111116</v>
          </cell>
          <cell r="Z130">
            <v>1212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1032</v>
          </cell>
          <cell r="AG130">
            <v>1086</v>
          </cell>
        </row>
        <row r="131">
          <cell r="D131" t="str">
            <v>팔달관211</v>
          </cell>
          <cell r="E131" t="str">
            <v>교통시스템(자동녹화)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DDR4 32G</v>
          </cell>
          <cell r="P131" t="str">
            <v>SSD500G+SATA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1212</v>
          </cell>
          <cell r="Y131">
            <v>0.80555555555555602</v>
          </cell>
          <cell r="Z131">
            <v>1212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490</v>
          </cell>
          <cell r="AG131">
            <v>621</v>
          </cell>
        </row>
        <row r="132">
          <cell r="D132" t="str">
            <v>팔달관307</v>
          </cell>
          <cell r="E132" t="str">
            <v>산업공학(자동녹화)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EON15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1212</v>
          </cell>
          <cell r="Y132">
            <v>0.35416666666666669</v>
          </cell>
          <cell r="Z132">
            <v>1212</v>
          </cell>
          <cell r="AA132">
            <v>0.79166666666666663</v>
          </cell>
          <cell r="AB132">
            <v>43703</v>
          </cell>
          <cell r="AD132" t="str">
            <v>2016-11-29(클리닝 권고)</v>
          </cell>
          <cell r="AE132">
            <v>533</v>
          </cell>
          <cell r="AG132">
            <v>552</v>
          </cell>
        </row>
        <row r="133">
          <cell r="D133" t="str">
            <v>팔달관308</v>
          </cell>
          <cell r="E133" t="str">
            <v>생명과학(자동녹화)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1212</v>
          </cell>
          <cell r="Y133">
            <v>0.3611111111111111</v>
          </cell>
          <cell r="Z133">
            <v>1212</v>
          </cell>
          <cell r="AA133">
            <v>0.79861111111111116</v>
          </cell>
          <cell r="AB133">
            <v>42703</v>
          </cell>
          <cell r="AD133" t="str">
            <v>2016-11-29(클리닝 권고)</v>
          </cell>
          <cell r="AE133">
            <v>2309</v>
          </cell>
          <cell r="AG133">
            <v>2309</v>
          </cell>
        </row>
        <row r="134">
          <cell r="D134" t="str">
            <v>팔달관309</v>
          </cell>
          <cell r="E134" t="str">
            <v>정통컴 (자동녹화)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1212</v>
          </cell>
          <cell r="Y134">
            <v>0.36805555555555558</v>
          </cell>
          <cell r="Z134">
            <v>1212</v>
          </cell>
          <cell r="AA134">
            <v>0.80555555555555602</v>
          </cell>
          <cell r="AB134">
            <v>43711</v>
          </cell>
          <cell r="AD134" t="str">
            <v>2016-11-18(클리닝 권고)</v>
          </cell>
          <cell r="AE134">
            <v>727</v>
          </cell>
          <cell r="AG134">
            <v>728</v>
          </cell>
        </row>
        <row r="135">
          <cell r="D135" t="str">
            <v>팔달관310</v>
          </cell>
          <cell r="E135" t="str">
            <v>건설시스템(자동녹화)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1212</v>
          </cell>
          <cell r="Y135">
            <v>0.79166666666666663</v>
          </cell>
          <cell r="Z135">
            <v>1212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578</v>
          </cell>
          <cell r="AG135">
            <v>704</v>
          </cell>
        </row>
        <row r="136">
          <cell r="D136" t="str">
            <v>팔달관311</v>
          </cell>
          <cell r="E136" t="str">
            <v>수학과 (자동녹화)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1212</v>
          </cell>
          <cell r="Y136">
            <v>0.79861111111111116</v>
          </cell>
          <cell r="Z136">
            <v>1212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112</v>
          </cell>
          <cell r="AG136">
            <v>112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1214</v>
          </cell>
          <cell r="Y137">
            <v>0.80208333333333337</v>
          </cell>
          <cell r="Z137">
            <v>1214</v>
          </cell>
          <cell r="AA137">
            <v>0.80555555555555547</v>
          </cell>
          <cell r="AB137">
            <v>42429</v>
          </cell>
          <cell r="AD137" t="str">
            <v>2016-02-29(클리닝 권고)</v>
          </cell>
          <cell r="AE137">
            <v>1182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1214</v>
          </cell>
          <cell r="Y138">
            <v>0.80555555555555602</v>
          </cell>
          <cell r="Z138">
            <v>1214</v>
          </cell>
          <cell r="AA138">
            <v>0.36805555555555558</v>
          </cell>
          <cell r="AB138" t="str">
            <v>19-08-19/19-00-00</v>
          </cell>
          <cell r="AD138" t="str">
            <v>2016-11-24 / 2019-00-00</v>
          </cell>
          <cell r="AE138" t="str">
            <v>312/487</v>
          </cell>
        </row>
        <row r="139">
          <cell r="D139" t="str">
            <v>팔달관323</v>
          </cell>
          <cell r="E139" t="str">
            <v>산업공학</v>
          </cell>
          <cell r="F139" t="str">
            <v>VX600 / VX600</v>
          </cell>
          <cell r="G139" t="str">
            <v>5,500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i5-3570</v>
          </cell>
          <cell r="O139" t="str">
            <v>DDR3 12G</v>
          </cell>
          <cell r="P139" t="str">
            <v>SSD 500GB</v>
          </cell>
          <cell r="Q139" t="str">
            <v>2012-1120-0065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1214</v>
          </cell>
          <cell r="Y139">
            <v>0.54166666666666663</v>
          </cell>
          <cell r="Z139">
            <v>1214</v>
          </cell>
          <cell r="AA139">
            <v>0.4513888888888889</v>
          </cell>
          <cell r="AB139" t="str">
            <v>18-11-12/19-08-22</v>
          </cell>
          <cell r="AD139" t="str">
            <v>16-02-29 / 16-02-19</v>
          </cell>
          <cell r="AE139" t="str">
            <v>883/475</v>
          </cell>
        </row>
        <row r="140">
          <cell r="D140" t="str">
            <v>팔달관325</v>
          </cell>
          <cell r="E140" t="str">
            <v>멀티미디어 (자동녹화)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1214</v>
          </cell>
          <cell r="Y140">
            <v>0.35416666666666669</v>
          </cell>
          <cell r="Z140">
            <v>1214</v>
          </cell>
          <cell r="AA140">
            <v>0.58680555555555558</v>
          </cell>
          <cell r="AB140">
            <v>43780</v>
          </cell>
          <cell r="AD140">
            <v>44165</v>
          </cell>
          <cell r="AE140">
            <v>334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1214</v>
          </cell>
          <cell r="Y141">
            <v>0.3611111111111111</v>
          </cell>
          <cell r="Z141">
            <v>1214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1320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1214</v>
          </cell>
          <cell r="Y142">
            <v>0.36458333333333331</v>
          </cell>
          <cell r="Z142">
            <v>1214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1489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1214</v>
          </cell>
          <cell r="Y143">
            <v>0.36805555555555558</v>
          </cell>
          <cell r="Z143">
            <v>1214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238</v>
          </cell>
        </row>
        <row r="144">
          <cell r="D144" t="str">
            <v>팔달관407</v>
          </cell>
          <cell r="E144" t="str">
            <v>SW특성화 (자동녹화)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DB-400</v>
          </cell>
          <cell r="N144" t="str">
            <v>I7-3770</v>
          </cell>
          <cell r="O144" t="str">
            <v>DDR3 4G</v>
          </cell>
          <cell r="P144" t="str">
            <v>SSD120G+SATA II 1T</v>
          </cell>
          <cell r="Q144" t="str">
            <v>2012-1020-0598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1214</v>
          </cell>
          <cell r="Y144">
            <v>0.79861111111111116</v>
          </cell>
          <cell r="Z144">
            <v>1214</v>
          </cell>
          <cell r="AA144">
            <v>0.3611111111111111</v>
          </cell>
          <cell r="AB144" t="str">
            <v>19-07-03/19-07-03/19-4-19</v>
          </cell>
          <cell r="AD144" t="str">
            <v>13-02-18/13-02-18/16-03-19</v>
          </cell>
          <cell r="AE144" t="str">
            <v>499/458/588</v>
          </cell>
        </row>
        <row r="145">
          <cell r="D145" t="str">
            <v>팔달관409</v>
          </cell>
          <cell r="E145" t="str">
            <v>정통컴 (자동녹화)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1214</v>
          </cell>
          <cell r="Y145">
            <v>0.80555555555555602</v>
          </cell>
          <cell r="Z145">
            <v>1214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950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1214</v>
          </cell>
          <cell r="Y146">
            <v>0.375</v>
          </cell>
          <cell r="Z146">
            <v>1214</v>
          </cell>
          <cell r="AA146">
            <v>0.375</v>
          </cell>
          <cell r="AB146">
            <v>43703</v>
          </cell>
          <cell r="AD146" t="str">
            <v>2016-11-24(클리닝 권고)</v>
          </cell>
          <cell r="AE146">
            <v>671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SSD240G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1215</v>
          </cell>
          <cell r="Y147">
            <v>0.38194444444444442</v>
          </cell>
          <cell r="Z147">
            <v>1215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110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1215</v>
          </cell>
          <cell r="Y148">
            <v>0.38541666666666669</v>
          </cell>
          <cell r="Z148">
            <v>1215</v>
          </cell>
          <cell r="AA148">
            <v>0.39583333333333331</v>
          </cell>
          <cell r="AB148" t="str">
            <v>15-09-16 / 19-09-03</v>
          </cell>
          <cell r="AD148" t="str">
            <v>16-08-16 / 날짜 확인 불가(클리닝 권고)</v>
          </cell>
          <cell r="AE148" t="str">
            <v>1520/7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1215</v>
          </cell>
          <cell r="Y149">
            <v>0.38888888888888901</v>
          </cell>
          <cell r="Z149">
            <v>1215</v>
          </cell>
          <cell r="AA149">
            <v>0.79166666666666663</v>
          </cell>
          <cell r="AB149">
            <v>42517</v>
          </cell>
          <cell r="AD149" t="str">
            <v>날짜 확인 불가(클리닝 권고)</v>
          </cell>
          <cell r="AE149">
            <v>875</v>
          </cell>
        </row>
        <row r="150">
          <cell r="D150" t="str">
            <v>팔달관735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1215</v>
          </cell>
          <cell r="Y150">
            <v>0.39583333333333298</v>
          </cell>
          <cell r="Z150">
            <v>1215</v>
          </cell>
          <cell r="AA150">
            <v>0.79861111111111116</v>
          </cell>
          <cell r="AB150">
            <v>44028</v>
          </cell>
          <cell r="AD150">
            <v>42788</v>
          </cell>
          <cell r="AE150">
            <v>6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1215</v>
          </cell>
          <cell r="Y151">
            <v>0.40277777777777801</v>
          </cell>
          <cell r="Z151">
            <v>1215</v>
          </cell>
          <cell r="AA151">
            <v>0.80555555555555602</v>
          </cell>
          <cell r="AB151">
            <v>42788</v>
          </cell>
          <cell r="AD151">
            <v>42788</v>
          </cell>
          <cell r="AE151">
            <v>1520</v>
          </cell>
        </row>
        <row r="152">
          <cell r="D152" t="str">
            <v>팔달관1002</v>
          </cell>
          <cell r="E152" t="str">
            <v>대학원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1215</v>
          </cell>
          <cell r="Y152">
            <v>0.40972222222222199</v>
          </cell>
          <cell r="Z152">
            <v>1215</v>
          </cell>
          <cell r="AA152">
            <v>0.35416666666666669</v>
          </cell>
          <cell r="AB152">
            <v>42788</v>
          </cell>
          <cell r="AD152">
            <v>42788</v>
          </cell>
          <cell r="AE152">
            <v>1839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1215</v>
          </cell>
          <cell r="Y153">
            <v>0.42361111111111099</v>
          </cell>
          <cell r="Z153">
            <v>1215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89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SSD256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1215</v>
          </cell>
          <cell r="Y154">
            <v>0.43055555555555503</v>
          </cell>
          <cell r="Z154">
            <v>1215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12</v>
          </cell>
        </row>
        <row r="155">
          <cell r="D155" t="str">
            <v>팔달관1025</v>
          </cell>
          <cell r="E155" t="str">
            <v>정 통 컴 (자동녹화)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1215</v>
          </cell>
          <cell r="Y155">
            <v>0.4375</v>
          </cell>
          <cell r="Z155">
            <v>1215</v>
          </cell>
          <cell r="AA155">
            <v>0.79861111111111116</v>
          </cell>
          <cell r="AB155">
            <v>43713</v>
          </cell>
          <cell r="AD155" t="str">
            <v>2016-03-17(클리닝 권고)</v>
          </cell>
          <cell r="AE155">
            <v>336</v>
          </cell>
        </row>
        <row r="156">
          <cell r="D156" t="str">
            <v>산학원B103</v>
          </cell>
          <cell r="E156" t="str">
            <v>미디어 (자동녹화)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</v>
          </cell>
          <cell r="N156" t="str">
            <v>I7-3770</v>
          </cell>
          <cell r="O156" t="str">
            <v>DDR3 4G</v>
          </cell>
          <cell r="P156" t="str">
            <v>SSD256GB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1215</v>
          </cell>
          <cell r="Y156">
            <v>0.44444444444444398</v>
          </cell>
          <cell r="Z156">
            <v>1215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1/1</v>
          </cell>
        </row>
        <row r="157">
          <cell r="D157" t="str">
            <v>산학원113</v>
          </cell>
          <cell r="E157" t="str">
            <v>데이터사이언스(자동녹화)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1216</v>
          </cell>
          <cell r="Y157">
            <v>0.79166666666666663</v>
          </cell>
          <cell r="Z157">
            <v>1216</v>
          </cell>
          <cell r="AA157">
            <v>0.375</v>
          </cell>
          <cell r="AB157">
            <v>42822</v>
          </cell>
          <cell r="AD157">
            <v>42822</v>
          </cell>
          <cell r="AE157">
            <v>1821</v>
          </cell>
        </row>
        <row r="158">
          <cell r="D158" t="str">
            <v>산학원115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1216</v>
          </cell>
          <cell r="Y158">
            <v>0.79861111111111116</v>
          </cell>
          <cell r="Z158">
            <v>1216</v>
          </cell>
          <cell r="AA158">
            <v>0.38194444444444398</v>
          </cell>
          <cell r="AB158">
            <v>42822</v>
          </cell>
          <cell r="AD158">
            <v>42822</v>
          </cell>
          <cell r="AE158">
            <v>1867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1216</v>
          </cell>
          <cell r="Y159">
            <v>0.80555555555555602</v>
          </cell>
          <cell r="Z159">
            <v>1216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3235</v>
          </cell>
        </row>
        <row r="160">
          <cell r="D160" t="str">
            <v>산학원118</v>
          </cell>
          <cell r="E160" t="str">
            <v>평생교육원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1216</v>
          </cell>
          <cell r="Y160">
            <v>0.35416666666666669</v>
          </cell>
          <cell r="Z160">
            <v>1216</v>
          </cell>
          <cell r="AA160">
            <v>0.79166666666666663</v>
          </cell>
          <cell r="AB160" t="str">
            <v>2020-09.25</v>
          </cell>
          <cell r="AD160" t="str">
            <v>날짜 확인 불가(클리닝 권고)</v>
          </cell>
          <cell r="AE160">
            <v>30</v>
          </cell>
        </row>
        <row r="161">
          <cell r="D161" t="str">
            <v>산학원119</v>
          </cell>
          <cell r="E161" t="str">
            <v>평생교육원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1216</v>
          </cell>
          <cell r="Y161">
            <v>0.3611111111111111</v>
          </cell>
          <cell r="Z161">
            <v>1216</v>
          </cell>
          <cell r="AA161">
            <v>0.79861111111111116</v>
          </cell>
          <cell r="AB161">
            <v>42076</v>
          </cell>
          <cell r="AD161" t="str">
            <v>날짜 확인 불가(클리닝 권고)</v>
          </cell>
          <cell r="AE161">
            <v>588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1216</v>
          </cell>
          <cell r="Y162">
            <v>0.36805555555555558</v>
          </cell>
          <cell r="Z162">
            <v>1216</v>
          </cell>
          <cell r="AA162">
            <v>0.80555555555555547</v>
          </cell>
          <cell r="AB162" t="str">
            <v>2016-00-00</v>
          </cell>
          <cell r="AD162" t="str">
            <v>날짜 확인 불가(클리닝 권고)</v>
          </cell>
          <cell r="AE162">
            <v>175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5,000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1216</v>
          </cell>
          <cell r="Y163">
            <v>0.45138888888888901</v>
          </cell>
          <cell r="Z163">
            <v>1216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55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DELL</v>
          </cell>
          <cell r="N164" t="str">
            <v>E5-1620</v>
          </cell>
          <cell r="O164" t="str">
            <v>DDR3 32G</v>
          </cell>
          <cell r="P164" t="str">
            <v>SSD500G+SATA 1T</v>
          </cell>
          <cell r="Q164" t="str">
            <v>2018-1060-0033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1216</v>
          </cell>
          <cell r="Y164">
            <v>0.45833333333333298</v>
          </cell>
          <cell r="Z164">
            <v>1216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1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1216</v>
          </cell>
          <cell r="Y165">
            <v>0.46527777777777801</v>
          </cell>
          <cell r="Z165">
            <v>1216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25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E3-1241</v>
          </cell>
          <cell r="O166" t="str">
            <v>DDR3 16G</v>
          </cell>
          <cell r="P166" t="str">
            <v>SSD250G+SATA 1T</v>
          </cell>
          <cell r="Q166" t="str">
            <v>2018-1060-0034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1216</v>
          </cell>
          <cell r="Y166">
            <v>0.47222222222222199</v>
          </cell>
          <cell r="Z166">
            <v>1216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36</v>
          </cell>
        </row>
        <row r="167">
          <cell r="D167" t="str">
            <v>산학원422</v>
          </cell>
          <cell r="E167" t="str">
            <v>미디어 (자동녹화)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I7-7700</v>
          </cell>
          <cell r="O167" t="str">
            <v>DDR4 8G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1217</v>
          </cell>
          <cell r="Y167">
            <v>0.47916666666666602</v>
          </cell>
          <cell r="Z167">
            <v>1217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1198</v>
          </cell>
        </row>
        <row r="168">
          <cell r="D168" t="str">
            <v>산학원422-1</v>
          </cell>
          <cell r="E168" t="str">
            <v>미디어</v>
          </cell>
          <cell r="F168" t="str">
            <v>OPTOMA EH501</v>
          </cell>
          <cell r="G168" t="str">
            <v>5,000 ANSI</v>
          </cell>
          <cell r="H168">
            <v>2016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1217</v>
          </cell>
          <cell r="Y168">
            <v>0.48611111111111099</v>
          </cell>
          <cell r="Z168">
            <v>1217</v>
          </cell>
          <cell r="AA168">
            <v>0.80555555555555602</v>
          </cell>
          <cell r="AB168">
            <v>42384</v>
          </cell>
          <cell r="AD168" t="str">
            <v>2016-01-15(클리닝 권고)</v>
          </cell>
          <cell r="AE168">
            <v>968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1217</v>
          </cell>
          <cell r="Y169">
            <v>0.49305555555555503</v>
          </cell>
          <cell r="Z169">
            <v>1217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177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1217</v>
          </cell>
          <cell r="Y170">
            <v>0.5</v>
          </cell>
          <cell r="Z170">
            <v>1217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276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202.30.23.13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1217</v>
          </cell>
          <cell r="Y171">
            <v>0.54513888888888895</v>
          </cell>
          <cell r="Z171">
            <v>1217</v>
          </cell>
          <cell r="AA171">
            <v>0.6875</v>
          </cell>
          <cell r="AB171">
            <v>43340</v>
          </cell>
          <cell r="AD171">
            <v>43340</v>
          </cell>
          <cell r="AE171">
            <v>420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202.30.23.223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1217</v>
          </cell>
          <cell r="Y172">
            <v>0.54861111111111105</v>
          </cell>
          <cell r="Z172">
            <v>1217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877</v>
          </cell>
        </row>
        <row r="173">
          <cell r="D173" t="str">
            <v>산학원825</v>
          </cell>
          <cell r="E173" t="str">
            <v>전공 - 건축(자동녹화)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1217</v>
          </cell>
          <cell r="Y173">
            <v>0.55555555555555558</v>
          </cell>
          <cell r="Z173">
            <v>1217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1123</v>
          </cell>
        </row>
        <row r="174">
          <cell r="D174" t="str">
            <v>산학원827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202.30.23.17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1217</v>
          </cell>
          <cell r="Y174">
            <v>0.5625</v>
          </cell>
          <cell r="Z174">
            <v>1217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583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SSD250G</v>
          </cell>
          <cell r="Q175" t="str">
            <v>2008-1240-0022</v>
          </cell>
          <cell r="R175" t="str">
            <v>202.30.29.4</v>
          </cell>
          <cell r="S175" t="str">
            <v>DVD-Multi</v>
          </cell>
          <cell r="T175" t="str">
            <v>OK</v>
          </cell>
          <cell r="U175">
            <v>2</v>
          </cell>
          <cell r="V175" t="str">
            <v>구</v>
          </cell>
          <cell r="W175" t="str">
            <v>유</v>
          </cell>
          <cell r="X175">
            <v>1217</v>
          </cell>
          <cell r="Y175">
            <v>0.56944444444444442</v>
          </cell>
          <cell r="Z175">
            <v>1224</v>
          </cell>
          <cell r="AA175">
            <v>0.40972222222222199</v>
          </cell>
          <cell r="AB175">
            <v>43077</v>
          </cell>
          <cell r="AC175" t="str">
            <v>24,</v>
          </cell>
          <cell r="AD175">
            <v>44189</v>
          </cell>
          <cell r="AE175">
            <v>290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5,000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2008-1240-0023</v>
          </cell>
          <cell r="R176" t="str">
            <v>202.30.29.5</v>
          </cell>
          <cell r="S176" t="str">
            <v>DVD-Multi</v>
          </cell>
          <cell r="T176" t="str">
            <v>FS-30(30W)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1217</v>
          </cell>
          <cell r="Y176">
            <v>0.57638888888888895</v>
          </cell>
          <cell r="Z176">
            <v>1217</v>
          </cell>
          <cell r="AA176">
            <v>0.41666666666666702</v>
          </cell>
          <cell r="AB176">
            <v>44034</v>
          </cell>
          <cell r="AD176">
            <v>44034</v>
          </cell>
          <cell r="AE176">
            <v>0</v>
          </cell>
        </row>
        <row r="177">
          <cell r="D177" t="str">
            <v>전산원101</v>
          </cell>
          <cell r="E177" t="str">
            <v>멀티미디어</v>
          </cell>
          <cell r="F177" t="str">
            <v>VX510</v>
          </cell>
          <cell r="G177" t="str">
            <v>5,100 ANSI</v>
          </cell>
          <cell r="H177">
            <v>2014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DB-Z200</v>
          </cell>
          <cell r="N177" t="str">
            <v>I5-760</v>
          </cell>
          <cell r="O177" t="str">
            <v>DDR3 4G</v>
          </cell>
          <cell r="P177" t="str">
            <v>SATA II 500G</v>
          </cell>
          <cell r="Q177" t="str">
            <v>2010-1351-0005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1218</v>
          </cell>
          <cell r="Y177">
            <v>0.35416666666666669</v>
          </cell>
          <cell r="Z177">
            <v>1218</v>
          </cell>
          <cell r="AA177">
            <v>0.72916666666666663</v>
          </cell>
          <cell r="AB177">
            <v>43910</v>
          </cell>
          <cell r="AD177">
            <v>43067</v>
          </cell>
          <cell r="AE177">
            <v>27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LG BD430</v>
          </cell>
          <cell r="G178" t="str">
            <v>4,300 ANSI</v>
          </cell>
          <cell r="H178">
            <v>2013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DB-200</v>
          </cell>
          <cell r="N178" t="str">
            <v>I5-4590</v>
          </cell>
          <cell r="O178" t="str">
            <v>DDR2 8G</v>
          </cell>
          <cell r="P178" t="str">
            <v>SATA II 500G</v>
          </cell>
          <cell r="Q178" t="str">
            <v>2014-1200-009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1218</v>
          </cell>
          <cell r="Y178">
            <v>0.35416666666666669</v>
          </cell>
          <cell r="Z178">
            <v>1218</v>
          </cell>
          <cell r="AA178">
            <v>0.625</v>
          </cell>
          <cell r="AB178">
            <v>43616</v>
          </cell>
          <cell r="AD178" t="str">
            <v>날짜 확인 불가(클리닝 권고)</v>
          </cell>
          <cell r="AE178">
            <v>132</v>
          </cell>
        </row>
        <row r="179">
          <cell r="D179" t="str">
            <v>전산원311</v>
          </cell>
          <cell r="E179" t="str">
            <v>에너지시스템학과</v>
          </cell>
          <cell r="F179" t="str">
            <v>XU100K</v>
          </cell>
          <cell r="G179" t="str">
            <v>3,500 ANSI</v>
          </cell>
          <cell r="H179">
            <v>2008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조립식</v>
          </cell>
          <cell r="N179" t="str">
            <v>I3-2100</v>
          </cell>
          <cell r="O179" t="str">
            <v>DDR2 4G</v>
          </cell>
          <cell r="P179" t="str">
            <v>SATA II 1T</v>
          </cell>
          <cell r="Q179" t="str">
            <v>자산번호 없음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1218</v>
          </cell>
          <cell r="Y179">
            <v>0.3611111111111111</v>
          </cell>
          <cell r="Z179">
            <v>1218</v>
          </cell>
          <cell r="AA179">
            <v>0.66666666666666663</v>
          </cell>
          <cell r="AB179">
            <v>43083</v>
          </cell>
          <cell r="AD179">
            <v>43083</v>
          </cell>
          <cell r="AE179">
            <v>1564</v>
          </cell>
        </row>
        <row r="180">
          <cell r="D180" t="str">
            <v>전산원507</v>
          </cell>
          <cell r="E180" t="str">
            <v>융합시스템공학과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1218</v>
          </cell>
          <cell r="Y180">
            <v>0.41666666666666669</v>
          </cell>
          <cell r="Z180">
            <v>1218</v>
          </cell>
          <cell r="AA180">
            <v>0.4236111111111111</v>
          </cell>
          <cell r="AB180" t="str">
            <v>18-02-19 / 18-02-19</v>
          </cell>
          <cell r="AD180" t="str">
            <v>18-02-19 / 18-02-19</v>
          </cell>
          <cell r="AE180" t="str">
            <v>389/511</v>
          </cell>
        </row>
        <row r="181">
          <cell r="D181" t="str">
            <v>전산원509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DB-400</v>
          </cell>
          <cell r="N181" t="str">
            <v>I5-2400</v>
          </cell>
          <cell r="O181" t="str">
            <v>DDR3 4G</v>
          </cell>
          <cell r="P181" t="str">
            <v>SSD128G+SATA 500G</v>
          </cell>
          <cell r="Q181" t="str">
            <v>자산번호 없음</v>
          </cell>
          <cell r="R181" t="str">
            <v>202.30.8.11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1218</v>
          </cell>
          <cell r="Y181">
            <v>0.3611111111111111</v>
          </cell>
          <cell r="Z181">
            <v>1218</v>
          </cell>
          <cell r="AA181">
            <v>0.43055555555555503</v>
          </cell>
          <cell r="AB181">
            <v>43474</v>
          </cell>
          <cell r="AD181">
            <v>44036</v>
          </cell>
          <cell r="AE181">
            <v>889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1218</v>
          </cell>
          <cell r="Y182">
            <v>0.36805555555555558</v>
          </cell>
          <cell r="Z182">
            <v>1218</v>
          </cell>
          <cell r="AA182">
            <v>0.46527777777777773</v>
          </cell>
          <cell r="AB182">
            <v>43385</v>
          </cell>
          <cell r="AD182">
            <v>44037</v>
          </cell>
          <cell r="AE182">
            <v>25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S183" t="str">
            <v>없음</v>
          </cell>
          <cell r="X183">
            <v>1218</v>
          </cell>
          <cell r="Y183">
            <v>0.4375</v>
          </cell>
          <cell r="Z183">
            <v>1218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</row>
        <row r="184">
          <cell r="D184" t="str">
            <v>연암관101</v>
          </cell>
          <cell r="E184" t="str">
            <v>대강당</v>
          </cell>
          <cell r="F184" t="str">
            <v>EX16KE</v>
          </cell>
          <cell r="G184" t="str">
            <v>16,000 ANSI</v>
          </cell>
          <cell r="H184">
            <v>2011</v>
          </cell>
          <cell r="I184">
            <v>300</v>
          </cell>
          <cell r="J184" t="str">
            <v>매립</v>
          </cell>
          <cell r="K184" t="str">
            <v>평각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구,유,무(2)</v>
          </cell>
          <cell r="X184">
            <v>1218</v>
          </cell>
          <cell r="Y184">
            <v>0.79861111111111116</v>
          </cell>
          <cell r="Z184">
            <v>1218</v>
          </cell>
          <cell r="AA184">
            <v>0.45138888888888901</v>
          </cell>
          <cell r="AB184">
            <v>43909</v>
          </cell>
          <cell r="AC184" t="str">
            <v>15,</v>
          </cell>
          <cell r="AD184" t="str">
            <v>2014-05-20(클리닝 권고)</v>
          </cell>
          <cell r="AE184" t="str">
            <v>146/0/0/0</v>
          </cell>
        </row>
        <row r="185">
          <cell r="D185" t="str">
            <v>연암관102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2016-1010-0017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1218</v>
          </cell>
          <cell r="Y185">
            <v>0.80555555555555602</v>
          </cell>
          <cell r="Z185">
            <v>1218</v>
          </cell>
          <cell r="AA185">
            <v>0.45833333333333298</v>
          </cell>
          <cell r="AB185">
            <v>42727</v>
          </cell>
          <cell r="AC185" t="str">
            <v>18,</v>
          </cell>
          <cell r="AD185">
            <v>44037</v>
          </cell>
          <cell r="AE185">
            <v>1168</v>
          </cell>
        </row>
        <row r="186">
          <cell r="D186" t="str">
            <v>연암관104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2016-1010-0014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1218</v>
          </cell>
          <cell r="Y186">
            <v>0.35416666666666669</v>
          </cell>
          <cell r="Z186">
            <v>1226</v>
          </cell>
          <cell r="AA186">
            <v>0.63888888888888895</v>
          </cell>
          <cell r="AB186">
            <v>43788</v>
          </cell>
          <cell r="AC186" t="str">
            <v>4,26</v>
          </cell>
          <cell r="AD186">
            <v>44070</v>
          </cell>
          <cell r="AE186">
            <v>128</v>
          </cell>
        </row>
        <row r="187">
          <cell r="D187" t="str">
            <v>연암관105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Z75CV(I5)</v>
          </cell>
          <cell r="N187" t="str">
            <v>I5-6400</v>
          </cell>
          <cell r="O187" t="str">
            <v>DDR4 4G</v>
          </cell>
          <cell r="P187" t="str">
            <v>SSD120G+SATA 500G</v>
          </cell>
          <cell r="Q187" t="str">
            <v>2016-1100-0009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1219</v>
          </cell>
          <cell r="Y187">
            <v>0.3611111111111111</v>
          </cell>
          <cell r="Z187">
            <v>1219</v>
          </cell>
          <cell r="AA187">
            <v>0.72916666666666663</v>
          </cell>
          <cell r="AB187">
            <v>43745</v>
          </cell>
          <cell r="AC187" t="str">
            <v>1(2),4,8,11</v>
          </cell>
          <cell r="AD187">
            <v>44071</v>
          </cell>
          <cell r="AE187">
            <v>525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I5-760</v>
          </cell>
          <cell r="O188" t="str">
            <v>DDR3 4G</v>
          </cell>
          <cell r="P188" t="str">
            <v>SSD128GB+SATA II 500G</v>
          </cell>
          <cell r="Q188" t="str">
            <v>2010-1357-0035</v>
          </cell>
          <cell r="R188" t="str">
            <v>175.214.16.96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1219</v>
          </cell>
          <cell r="Y188">
            <v>0.36805555555555558</v>
          </cell>
          <cell r="Z188">
            <v>1219</v>
          </cell>
          <cell r="AA188">
            <v>0.47916666666666602</v>
          </cell>
          <cell r="AB188">
            <v>39447</v>
          </cell>
          <cell r="AD188" t="str">
            <v>날짜 확인 불가(클리닝 권고)</v>
          </cell>
          <cell r="AE188">
            <v>233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1219</v>
          </cell>
          <cell r="Y189">
            <v>0.79166666666666663</v>
          </cell>
          <cell r="Z189">
            <v>1219</v>
          </cell>
          <cell r="AA189">
            <v>0.48611111111111099</v>
          </cell>
          <cell r="AB189" t="str">
            <v>17-09-29 / 17-09-29</v>
          </cell>
          <cell r="AD189" t="str">
            <v>15-04-27 / 15-04-27</v>
          </cell>
          <cell r="AE189" t="str">
            <v>1551/303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1219</v>
          </cell>
          <cell r="Y190">
            <v>0.79861111111111116</v>
          </cell>
          <cell r="Z190">
            <v>1219</v>
          </cell>
          <cell r="AA190">
            <v>0.49305555555555503</v>
          </cell>
          <cell r="AB190">
            <v>43180</v>
          </cell>
          <cell r="AD190" t="str">
            <v>날짜 확인 불가(클리닝 권고)</v>
          </cell>
          <cell r="AE190">
            <v>143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2011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1219</v>
          </cell>
          <cell r="Y191">
            <v>0.80555555555555602</v>
          </cell>
          <cell r="Z191">
            <v>1219</v>
          </cell>
          <cell r="AA191">
            <v>0.5</v>
          </cell>
          <cell r="AB191" t="str">
            <v>2019-00-00</v>
          </cell>
          <cell r="AD191" t="str">
            <v>2019-00-00</v>
          </cell>
          <cell r="AE191">
            <v>497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1219</v>
          </cell>
          <cell r="Y192">
            <v>0.35416666666666669</v>
          </cell>
          <cell r="Z192">
            <v>1219</v>
          </cell>
          <cell r="AA192">
            <v>0.54166666666666663</v>
          </cell>
          <cell r="AB192">
            <v>39434</v>
          </cell>
          <cell r="AD192" t="str">
            <v>날짜 확인 불가(클리닝 권고)</v>
          </cell>
          <cell r="AE192">
            <v>88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1219</v>
          </cell>
          <cell r="Y193">
            <v>0.3611111111111111</v>
          </cell>
          <cell r="Z193">
            <v>1219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508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1219</v>
          </cell>
          <cell r="Y194">
            <v>0.36805555555555558</v>
          </cell>
          <cell r="Z194">
            <v>1219</v>
          </cell>
          <cell r="AA194">
            <v>0.55555555555555503</v>
          </cell>
          <cell r="AB194" t="str">
            <v>18-03-21 / 18-03-21</v>
          </cell>
          <cell r="AD194" t="str">
            <v>날짜 확인 불가(클리닝 권고) / 15-04-27</v>
          </cell>
          <cell r="AE194" t="str">
            <v>2329/289</v>
          </cell>
        </row>
        <row r="195">
          <cell r="D195" t="str">
            <v>연암관502</v>
          </cell>
          <cell r="E195" t="str">
            <v>멀티미디어 (자동녹화)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I3-550</v>
          </cell>
          <cell r="O195" t="str">
            <v>DDR3 2G</v>
          </cell>
          <cell r="P195" t="str">
            <v>SSD120G+SATA 320G</v>
          </cell>
          <cell r="Q195" t="str">
            <v>2010-1346-0003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1219</v>
          </cell>
          <cell r="Y195">
            <v>0.79166666666666663</v>
          </cell>
          <cell r="Z195">
            <v>1226</v>
          </cell>
          <cell r="AA195">
            <v>0.39583333333333331</v>
          </cell>
          <cell r="AB195" t="str">
            <v>18-11-21 / 20-04-03</v>
          </cell>
          <cell r="AC195" t="str">
            <v>26,</v>
          </cell>
          <cell r="AD195" t="str">
            <v>20-11-23 / 20-12-26</v>
          </cell>
          <cell r="AE195" t="str">
            <v>1421/88</v>
          </cell>
        </row>
        <row r="196">
          <cell r="D196" t="str">
            <v>연암관503</v>
          </cell>
          <cell r="E196" t="str">
            <v>멀티미디어 (자동녹화)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1219</v>
          </cell>
          <cell r="Y196">
            <v>0.79861111111111116</v>
          </cell>
          <cell r="Z196">
            <v>1219</v>
          </cell>
          <cell r="AA196">
            <v>0.56944444444444398</v>
          </cell>
          <cell r="AB196" t="str">
            <v>19-08-21 / 19-08-21</v>
          </cell>
          <cell r="AD196" t="str">
            <v>20-09-21 / 20-11-30</v>
          </cell>
          <cell r="AE196" t="str">
            <v>790/603</v>
          </cell>
        </row>
        <row r="197">
          <cell r="D197" t="str">
            <v>연암관504</v>
          </cell>
          <cell r="E197" t="str">
            <v>법전원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자산번호 없음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1219</v>
          </cell>
          <cell r="Y197">
            <v>0.80555555555555602</v>
          </cell>
          <cell r="Z197">
            <v>1219</v>
          </cell>
          <cell r="AA197">
            <v>0.6875</v>
          </cell>
          <cell r="AB197">
            <v>43431</v>
          </cell>
          <cell r="AD197" t="str">
            <v>날짜 확인 불가(클리닝 권고)</v>
          </cell>
          <cell r="AE197">
            <v>894</v>
          </cell>
        </row>
        <row r="198">
          <cell r="D198" t="str">
            <v>연암관506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2010-1351-0002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1219</v>
          </cell>
          <cell r="Y198">
            <v>0.35416666666666669</v>
          </cell>
          <cell r="Z198">
            <v>1219</v>
          </cell>
          <cell r="AA198">
            <v>0.58333333333333304</v>
          </cell>
          <cell r="AB198">
            <v>43431</v>
          </cell>
          <cell r="AD198">
            <v>42993</v>
          </cell>
          <cell r="AE198">
            <v>1297</v>
          </cell>
        </row>
        <row r="199">
          <cell r="D199" t="str">
            <v>연암관507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1219</v>
          </cell>
          <cell r="Y199">
            <v>0.3611111111111111</v>
          </cell>
          <cell r="Z199">
            <v>1219</v>
          </cell>
          <cell r="AA199">
            <v>0.8125</v>
          </cell>
          <cell r="AB199">
            <v>44041</v>
          </cell>
          <cell r="AD199" t="str">
            <v>2015-10-24(클리닝 권고)</v>
          </cell>
          <cell r="AE199">
            <v>10</v>
          </cell>
        </row>
        <row r="200">
          <cell r="D200" t="str">
            <v>연암관508</v>
          </cell>
          <cell r="E200" t="str">
            <v>멀티미디어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2010-1351-0004</v>
          </cell>
          <cell r="R200" t="str">
            <v>175.214.17.235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1219</v>
          </cell>
          <cell r="Y200">
            <v>0.36805555555555558</v>
          </cell>
          <cell r="Z200">
            <v>1219</v>
          </cell>
          <cell r="AA200">
            <v>0.3611111111111111</v>
          </cell>
          <cell r="AB200">
            <v>43332</v>
          </cell>
          <cell r="AD200">
            <v>44160</v>
          </cell>
          <cell r="AE200">
            <v>1066</v>
          </cell>
        </row>
        <row r="201">
          <cell r="D201" t="str">
            <v>연암관509</v>
          </cell>
          <cell r="E201" t="str">
            <v>멀티미디어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2010-1351-0005</v>
          </cell>
          <cell r="R201" t="str">
            <v>175.214.17.237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1219</v>
          </cell>
          <cell r="Y201">
            <v>0.79166666666666663</v>
          </cell>
          <cell r="Z201">
            <v>1219</v>
          </cell>
          <cell r="AA201">
            <v>0.36805555555555558</v>
          </cell>
          <cell r="AB201">
            <v>43684</v>
          </cell>
          <cell r="AC201" t="str">
            <v>9,</v>
          </cell>
          <cell r="AD201">
            <v>44068</v>
          </cell>
          <cell r="AE201">
            <v>749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1219</v>
          </cell>
          <cell r="Y202">
            <v>0.79861111111111116</v>
          </cell>
          <cell r="Z202">
            <v>1219</v>
          </cell>
          <cell r="AA202">
            <v>0.79166666666666663</v>
          </cell>
          <cell r="AB202">
            <v>42202</v>
          </cell>
          <cell r="AD202" t="str">
            <v>2012-04-28(클리닝 권고)</v>
          </cell>
          <cell r="AE202">
            <v>523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1G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1219</v>
          </cell>
          <cell r="Y203">
            <v>0.80555555555555602</v>
          </cell>
          <cell r="Z203">
            <v>1219</v>
          </cell>
          <cell r="AA203">
            <v>0.79861111111111116</v>
          </cell>
          <cell r="AB203">
            <v>41974</v>
          </cell>
          <cell r="AD203" t="str">
            <v>날짜 확인 불가(클리닝 권고)</v>
          </cell>
          <cell r="AE203">
            <v>161</v>
          </cell>
        </row>
        <row r="204">
          <cell r="D204" t="str">
            <v>연암관612</v>
          </cell>
          <cell r="E204" t="str">
            <v>문화콘텐츠학과(자동녹화)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I7-9700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1219</v>
          </cell>
          <cell r="Y204">
            <v>0.35416666666666669</v>
          </cell>
          <cell r="Z204">
            <v>1219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57</v>
          </cell>
        </row>
        <row r="205">
          <cell r="D205" t="str">
            <v>연암관613</v>
          </cell>
          <cell r="E205" t="str">
            <v>약학대학(자동녹화)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1219</v>
          </cell>
          <cell r="Y205">
            <v>0.3611111111111111</v>
          </cell>
          <cell r="Z205">
            <v>1219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177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DB-Z200</v>
          </cell>
          <cell r="N206" t="str">
            <v>I3-2120</v>
          </cell>
          <cell r="O206" t="str">
            <v>DDR3 2G</v>
          </cell>
          <cell r="P206" t="str">
            <v>SSD120G+SATA 500G</v>
          </cell>
          <cell r="Q206" t="str">
            <v>2010-2057-0001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1219</v>
          </cell>
          <cell r="Y206">
            <v>0.36805555555555558</v>
          </cell>
          <cell r="Z206">
            <v>1219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283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I7-9700</v>
          </cell>
          <cell r="O207" t="str">
            <v>DDR4 16G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1221</v>
          </cell>
          <cell r="Y207">
            <v>0.79166666666666663</v>
          </cell>
          <cell r="Z207">
            <v>1221</v>
          </cell>
          <cell r="AA207">
            <v>0.36805555555555558</v>
          </cell>
          <cell r="AB207">
            <v>42866</v>
          </cell>
          <cell r="AC207" t="str">
            <v>8,10,15</v>
          </cell>
          <cell r="AD207">
            <v>42866</v>
          </cell>
          <cell r="AE207">
            <v>1063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1221</v>
          </cell>
          <cell r="Y208">
            <v>0.79861111111111116</v>
          </cell>
          <cell r="Z208">
            <v>1221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958</v>
          </cell>
        </row>
        <row r="209">
          <cell r="D209" t="str">
            <v>연암관707</v>
          </cell>
          <cell r="E209" t="str">
            <v>교육대학원(자동녹화)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1221</v>
          </cell>
          <cell r="Y209">
            <v>0.80555555555555602</v>
          </cell>
          <cell r="Z209">
            <v>1221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1149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I7-9700</v>
          </cell>
          <cell r="O210" t="str">
            <v>DDR4 16G</v>
          </cell>
          <cell r="P210" t="str">
            <v>SSD120G+SATA 320G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1221</v>
          </cell>
          <cell r="Y210">
            <v>0.375</v>
          </cell>
          <cell r="Z210">
            <v>1221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1128</v>
          </cell>
        </row>
        <row r="211">
          <cell r="D211" t="str">
            <v>연암관713</v>
          </cell>
          <cell r="E211" t="str">
            <v>교육대학원 (자동녹화)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DB-Z200</v>
          </cell>
          <cell r="N211" t="str">
            <v>I3-550</v>
          </cell>
          <cell r="O211" t="str">
            <v>DDR3 2G</v>
          </cell>
          <cell r="P211" t="str">
            <v>SSD120G+SATA 320G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1221</v>
          </cell>
          <cell r="Y211">
            <v>0.38194444444444442</v>
          </cell>
          <cell r="Z211">
            <v>1221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401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DB-Z200</v>
          </cell>
          <cell r="N212" t="str">
            <v>I3-2120</v>
          </cell>
          <cell r="O212" t="str">
            <v>DDR3 2G</v>
          </cell>
          <cell r="P212" t="str">
            <v>SSD120G+SATA 500G</v>
          </cell>
          <cell r="Q212" t="str">
            <v>2011-1020-0467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1221</v>
          </cell>
          <cell r="Y212">
            <v>0.38541666666666669</v>
          </cell>
          <cell r="Z212">
            <v>1221</v>
          </cell>
          <cell r="AA212">
            <v>0.3611111111111111</v>
          </cell>
          <cell r="AB212">
            <v>44074</v>
          </cell>
          <cell r="AD212" t="str">
            <v>2016-02-29(클리닝 권고)</v>
          </cell>
          <cell r="AE212">
            <v>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DB-Z200</v>
          </cell>
          <cell r="N213" t="str">
            <v>I3-2120</v>
          </cell>
          <cell r="O213" t="str">
            <v>DDR3 3G</v>
          </cell>
          <cell r="P213" t="str">
            <v>SSD120G+SATA 500G</v>
          </cell>
          <cell r="Q213" t="str">
            <v>2010-1334-0004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1221</v>
          </cell>
          <cell r="Y213">
            <v>0.38888888888888901</v>
          </cell>
          <cell r="Z213">
            <v>1221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DB-Z200</v>
          </cell>
          <cell r="N214" t="str">
            <v>I5-650</v>
          </cell>
          <cell r="O214" t="str">
            <v>DDR3 3G</v>
          </cell>
          <cell r="P214" t="str">
            <v>SSD120G+SATA 320G</v>
          </cell>
          <cell r="Q214" t="str">
            <v>2011-1030-0017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1221</v>
          </cell>
          <cell r="Y214">
            <v>0.39583333333333298</v>
          </cell>
          <cell r="Z214">
            <v>1221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806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I5-2300</v>
          </cell>
          <cell r="O215" t="str">
            <v>DDR3 3G</v>
          </cell>
          <cell r="P215" t="str">
            <v>SSD120G+SATA 320G</v>
          </cell>
          <cell r="Q215" t="str">
            <v>2011-1110-0137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1221</v>
          </cell>
          <cell r="Y215">
            <v>0.40277777777777801</v>
          </cell>
          <cell r="Z215">
            <v>1221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823</v>
          </cell>
        </row>
        <row r="216">
          <cell r="D216" t="str">
            <v>연암관805</v>
          </cell>
          <cell r="E216" t="str">
            <v>교육대학원 (자동녹화)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I3-550</v>
          </cell>
          <cell r="O216" t="str">
            <v>DDR3 2G</v>
          </cell>
          <cell r="P216" t="str">
            <v>SSD120G+SATA 320G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1221</v>
          </cell>
          <cell r="Y216">
            <v>0.40972222222222199</v>
          </cell>
          <cell r="Z216">
            <v>1221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12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DB-Z200</v>
          </cell>
          <cell r="N217" t="str">
            <v>I3-2120</v>
          </cell>
          <cell r="O217" t="str">
            <v>DDR2 2G</v>
          </cell>
          <cell r="P217" t="str">
            <v>SSD120G+SATA 500G</v>
          </cell>
          <cell r="Q217" t="str">
            <v>2009-1008-0005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1222</v>
          </cell>
          <cell r="Y217">
            <v>0.41666666666666702</v>
          </cell>
          <cell r="Z217">
            <v>1222</v>
          </cell>
          <cell r="AA217">
            <v>0.4375</v>
          </cell>
          <cell r="AB217">
            <v>43131</v>
          </cell>
          <cell r="AD217">
            <v>43131</v>
          </cell>
          <cell r="AE217">
            <v>603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1222</v>
          </cell>
          <cell r="Y218">
            <v>0.42361111111111099</v>
          </cell>
          <cell r="Z218">
            <v>1222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756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DDR3 2G</v>
          </cell>
          <cell r="P219" t="str">
            <v>SSD120G+SATA 500G</v>
          </cell>
          <cell r="Q219" t="str">
            <v>2010-1334-0003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1222</v>
          </cell>
          <cell r="Y219">
            <v>0.43055555555555503</v>
          </cell>
          <cell r="Z219">
            <v>1222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495</v>
          </cell>
        </row>
        <row r="220">
          <cell r="D220" t="str">
            <v>연암관810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1222</v>
          </cell>
          <cell r="Y220">
            <v>0.4375</v>
          </cell>
          <cell r="Z220">
            <v>1222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837</v>
          </cell>
        </row>
        <row r="221">
          <cell r="D221" t="str">
            <v>연암관811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2010-1352-0022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1222</v>
          </cell>
          <cell r="Y221">
            <v>0.44444444444444398</v>
          </cell>
          <cell r="Z221">
            <v>1222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1094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1222</v>
          </cell>
          <cell r="Y222">
            <v>0.45138888888888901</v>
          </cell>
          <cell r="Z222">
            <v>1222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634</v>
          </cell>
        </row>
        <row r="223">
          <cell r="D223" t="str">
            <v>연암관1002</v>
          </cell>
          <cell r="E223" t="str">
            <v>공공정책대학원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I3-550</v>
          </cell>
          <cell r="O223" t="str">
            <v>DDR3 2G</v>
          </cell>
          <cell r="P223" t="str">
            <v>SSD120G+SATA 500G</v>
          </cell>
          <cell r="Q223" t="str">
            <v>2010-1338-0006</v>
          </cell>
          <cell r="R223" t="str">
            <v>210.107.200.227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1222</v>
          </cell>
          <cell r="Y223">
            <v>0.45833333333333298</v>
          </cell>
          <cell r="Z223">
            <v>1222</v>
          </cell>
          <cell r="AA223">
            <v>0.5625</v>
          </cell>
          <cell r="AB223">
            <v>43186</v>
          </cell>
          <cell r="AD223" t="str">
            <v>날짜 확인 불가(클리닝 권고)</v>
          </cell>
          <cell r="AE223">
            <v>7</v>
          </cell>
        </row>
        <row r="224">
          <cell r="D224" t="str">
            <v>연암관1003</v>
          </cell>
          <cell r="E224" t="str">
            <v>공공정책대학원 (자동녹화)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2010-1338-0008</v>
          </cell>
          <cell r="R224" t="str">
            <v>210.107.200.229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1222</v>
          </cell>
          <cell r="Y224">
            <v>0.46527777777777801</v>
          </cell>
          <cell r="Z224">
            <v>1222</v>
          </cell>
          <cell r="AA224">
            <v>0.57638888888888895</v>
          </cell>
          <cell r="AB224">
            <v>43788</v>
          </cell>
          <cell r="AC224" t="str">
            <v>9,15</v>
          </cell>
          <cell r="AD224" t="str">
            <v>날짜 확인 불가(클리닝 권고)</v>
          </cell>
          <cell r="AE224">
            <v>532</v>
          </cell>
        </row>
        <row r="225">
          <cell r="D225" t="str">
            <v>연암관1004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자산번호 없음</v>
          </cell>
          <cell r="R225" t="str">
            <v>210.107.200.231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1222</v>
          </cell>
          <cell r="Y225">
            <v>0.47222222222222199</v>
          </cell>
          <cell r="Z225">
            <v>1222</v>
          </cell>
          <cell r="AA225">
            <v>0.63194444444444442</v>
          </cell>
          <cell r="AB225">
            <v>43788</v>
          </cell>
          <cell r="AD225" t="str">
            <v>날짜 확인 불가(클리닝 권고)</v>
          </cell>
          <cell r="AE225">
            <v>136</v>
          </cell>
        </row>
        <row r="226">
          <cell r="D226" t="str">
            <v>연암관1005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2010-1338-0005</v>
          </cell>
          <cell r="R226" t="str">
            <v>210.107.200.233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1222</v>
          </cell>
          <cell r="Y226">
            <v>0.47916666666666602</v>
          </cell>
          <cell r="Z226">
            <v>1222</v>
          </cell>
          <cell r="AA226">
            <v>0.64583333333333337</v>
          </cell>
          <cell r="AB226">
            <v>43186</v>
          </cell>
          <cell r="AD226" t="str">
            <v>날짜 확인 불가(클리닝 권고)</v>
          </cell>
          <cell r="AE226">
            <v>1096</v>
          </cell>
        </row>
        <row r="227">
          <cell r="D227" t="str">
            <v>연암관1007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2010-2138-0004</v>
          </cell>
          <cell r="R227" t="str">
            <v>210.107.200.235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1223</v>
          </cell>
          <cell r="Y227">
            <v>0.48611111111111099</v>
          </cell>
          <cell r="Z227">
            <v>1223</v>
          </cell>
          <cell r="AA227">
            <v>0.65972222222222221</v>
          </cell>
          <cell r="AB227">
            <v>42976</v>
          </cell>
          <cell r="AD227" t="str">
            <v>날짜 확인 불가(클리닝 권고)</v>
          </cell>
          <cell r="AE227">
            <v>979</v>
          </cell>
        </row>
        <row r="228">
          <cell r="D228" t="str">
            <v>연암관1008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2010-1338-0001</v>
          </cell>
          <cell r="R228" t="str">
            <v>210.107.200.237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1223</v>
          </cell>
          <cell r="Y228">
            <v>0.49305555555555503</v>
          </cell>
          <cell r="Z228">
            <v>1223</v>
          </cell>
          <cell r="AA228">
            <v>0.67361111111111116</v>
          </cell>
          <cell r="AB228">
            <v>42447</v>
          </cell>
          <cell r="AD228" t="str">
            <v>날짜 확인 불가(클리닝 권고)</v>
          </cell>
          <cell r="AE228">
            <v>702</v>
          </cell>
        </row>
        <row r="229">
          <cell r="D229" t="str">
            <v>연암관1009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2010-2138-0003</v>
          </cell>
          <cell r="R229" t="str">
            <v>210.107.200.239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1223</v>
          </cell>
          <cell r="Y229">
            <v>0.5</v>
          </cell>
          <cell r="Z229">
            <v>1223</v>
          </cell>
          <cell r="AA229">
            <v>0.6875</v>
          </cell>
          <cell r="AB229">
            <v>43186</v>
          </cell>
          <cell r="AD229" t="str">
            <v>날짜 확인 불가(클리닝 권고)</v>
          </cell>
          <cell r="AE229">
            <v>993</v>
          </cell>
        </row>
        <row r="230">
          <cell r="D230" t="str">
            <v>연암관1101</v>
          </cell>
          <cell r="E230" t="str">
            <v>LINC사업단</v>
          </cell>
          <cell r="F230" t="str">
            <v>VX410</v>
          </cell>
          <cell r="G230" t="str">
            <v>4,200 ANSI</v>
          </cell>
          <cell r="H230">
            <v>2015</v>
          </cell>
          <cell r="I230">
            <v>120</v>
          </cell>
          <cell r="J230" t="str">
            <v>노출</v>
          </cell>
          <cell r="K230" t="str">
            <v>평각</v>
          </cell>
          <cell r="L230" t="str">
            <v>없음</v>
          </cell>
          <cell r="M230" t="str">
            <v>없음</v>
          </cell>
          <cell r="N230" t="str">
            <v>없음</v>
          </cell>
          <cell r="O230" t="str">
            <v>없음</v>
          </cell>
          <cell r="P230" t="str">
            <v>없음</v>
          </cell>
          <cell r="Q230" t="str">
            <v>자산번호 없음</v>
          </cell>
          <cell r="R230" t="str">
            <v>210.107.200.36</v>
          </cell>
          <cell r="S230" t="str">
            <v>없음</v>
          </cell>
          <cell r="T230" t="str">
            <v>SP-50</v>
          </cell>
          <cell r="U230">
            <v>2</v>
          </cell>
          <cell r="V230" t="str">
            <v>자체</v>
          </cell>
          <cell r="W230" t="str">
            <v>유,무4</v>
          </cell>
          <cell r="X230">
            <v>1223</v>
          </cell>
          <cell r="Y230">
            <v>0.51388888888888895</v>
          </cell>
          <cell r="Z230">
            <v>1223</v>
          </cell>
          <cell r="AA230">
            <v>0.70138888888888884</v>
          </cell>
          <cell r="AB230">
            <v>42018</v>
          </cell>
          <cell r="AD230" t="str">
            <v>2015-01-14(클리닝 권고)</v>
          </cell>
          <cell r="AE230">
            <v>933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VX410</v>
          </cell>
          <cell r="G231" t="str">
            <v>4,200 ANSI</v>
          </cell>
          <cell r="H231">
            <v>2018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2011-1020-0813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1223</v>
          </cell>
          <cell r="Y231">
            <v>0.54166666666666663</v>
          </cell>
          <cell r="Z231">
            <v>1223</v>
          </cell>
          <cell r="AA231">
            <v>0.59930555555555554</v>
          </cell>
          <cell r="AB231">
            <v>43427</v>
          </cell>
          <cell r="AD231">
            <v>43427</v>
          </cell>
          <cell r="AE231">
            <v>993</v>
          </cell>
        </row>
        <row r="232">
          <cell r="D232" t="str">
            <v>약학관106</v>
          </cell>
          <cell r="E232" t="str">
            <v>약학대</v>
          </cell>
          <cell r="F232" t="str">
            <v>VX600</v>
          </cell>
          <cell r="G232" t="str">
            <v>5,500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2011-1020-0814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1223</v>
          </cell>
          <cell r="Y232">
            <v>0.54861111111111105</v>
          </cell>
          <cell r="Z232">
            <v>1223</v>
          </cell>
          <cell r="AA232">
            <v>0.38194444444444442</v>
          </cell>
          <cell r="AB232">
            <v>43703</v>
          </cell>
          <cell r="AD232">
            <v>42794</v>
          </cell>
          <cell r="AE232">
            <v>315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DB-400</v>
          </cell>
          <cell r="N233" t="str">
            <v>I5-2500</v>
          </cell>
          <cell r="O233" t="str">
            <v>DDR3 4G</v>
          </cell>
          <cell r="P233" t="str">
            <v>SSD 240G</v>
          </cell>
          <cell r="V233" t="str">
            <v>-</v>
          </cell>
          <cell r="X233">
            <v>1223</v>
          </cell>
          <cell r="Y233">
            <v>0.55555555555555558</v>
          </cell>
          <cell r="Z233">
            <v>1223</v>
          </cell>
          <cell r="AA233">
            <v>0.41666666666666669</v>
          </cell>
          <cell r="AB233" t="str">
            <v>-</v>
          </cell>
          <cell r="AD233" t="str">
            <v>날짜 확인 불가(클리닝 권고)</v>
          </cell>
          <cell r="AE233">
            <v>1910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2011-1020-0815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1223</v>
          </cell>
          <cell r="Y234">
            <v>0.5625</v>
          </cell>
          <cell r="Z234">
            <v>1223</v>
          </cell>
          <cell r="AA234">
            <v>0.61111111111111105</v>
          </cell>
          <cell r="AB234">
            <v>42798</v>
          </cell>
          <cell r="AD234">
            <v>42798</v>
          </cell>
          <cell r="AE234">
            <v>801</v>
          </cell>
        </row>
        <row r="235">
          <cell r="D235" t="str">
            <v>도서관101</v>
          </cell>
          <cell r="E235" t="str">
            <v>소강당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DB-200</v>
          </cell>
          <cell r="N235" t="str">
            <v>I7-9700</v>
          </cell>
          <cell r="O235" t="str">
            <v>DDR4 16G</v>
          </cell>
          <cell r="P235" t="str">
            <v>SSD256G+SATA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1223</v>
          </cell>
          <cell r="Y235">
            <v>0.56944444444444442</v>
          </cell>
          <cell r="Z235">
            <v>1223</v>
          </cell>
          <cell r="AA235">
            <v>0.39583333333333298</v>
          </cell>
          <cell r="AB235">
            <v>42268</v>
          </cell>
          <cell r="AD235">
            <v>44097</v>
          </cell>
          <cell r="AE235">
            <v>970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I236">
            <v>150</v>
          </cell>
          <cell r="J236" t="str">
            <v>매립</v>
          </cell>
          <cell r="K236" t="str">
            <v>대각</v>
          </cell>
          <cell r="V236" t="str">
            <v>-</v>
          </cell>
          <cell r="W236" t="str">
            <v>없음</v>
          </cell>
          <cell r="X236">
            <v>1223</v>
          </cell>
          <cell r="Y236">
            <v>0.58333333333333337</v>
          </cell>
          <cell r="Z236">
            <v>1223</v>
          </cell>
          <cell r="AA236">
            <v>0.4236111111111111</v>
          </cell>
          <cell r="AB236" t="str">
            <v>-</v>
          </cell>
          <cell r="AD236" t="str">
            <v>날짜 확인 불가(클리닝 권고)</v>
          </cell>
          <cell r="AE236">
            <v>135</v>
          </cell>
        </row>
        <row r="237">
          <cell r="D237" t="str">
            <v>종합설계동101</v>
          </cell>
          <cell r="E237" t="str">
            <v>정 통 컴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매립</v>
          </cell>
          <cell r="K237" t="str">
            <v>대각</v>
          </cell>
          <cell r="L237" t="str">
            <v>19"</v>
          </cell>
          <cell r="M237" t="str">
            <v>DB-Z200</v>
          </cell>
          <cell r="N237" t="str">
            <v>I3-3220</v>
          </cell>
          <cell r="O237" t="str">
            <v>DDR3 8G</v>
          </cell>
          <cell r="P237" t="str">
            <v>SSD120G+SATA 500G</v>
          </cell>
          <cell r="Q237" t="str">
            <v>자산번호 없음</v>
          </cell>
          <cell r="R237" t="str">
            <v>202.30.22.106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1224</v>
          </cell>
          <cell r="Y237">
            <v>0.375</v>
          </cell>
          <cell r="Z237">
            <v>1224</v>
          </cell>
          <cell r="AA237">
            <v>0.45138888888888901</v>
          </cell>
          <cell r="AB237">
            <v>43649</v>
          </cell>
          <cell r="AD237" t="str">
            <v>2016-05-13(클리닝 권고)</v>
          </cell>
          <cell r="AE237">
            <v>370</v>
          </cell>
        </row>
        <row r="238">
          <cell r="D238" t="str">
            <v>종합설계동103</v>
          </cell>
          <cell r="E238" t="str">
            <v>산업공학</v>
          </cell>
          <cell r="F238" t="str">
            <v>VX400 / SHARP XG560K / VW540</v>
          </cell>
          <cell r="G238" t="str">
            <v>4,000 ANSI</v>
          </cell>
          <cell r="H238">
            <v>2012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19"</v>
          </cell>
          <cell r="M238" t="str">
            <v>B70EV</v>
          </cell>
          <cell r="N238" t="str">
            <v>I7-6700</v>
          </cell>
          <cell r="O238" t="str">
            <v>DDR4 8G</v>
          </cell>
          <cell r="P238" t="str">
            <v>SSD 240G + SATA II 1T</v>
          </cell>
          <cell r="Q238" t="str">
            <v>2018-1120-0013</v>
          </cell>
          <cell r="R238" t="str">
            <v>202.30.10.166</v>
          </cell>
          <cell r="S238" t="str">
            <v>없음</v>
          </cell>
          <cell r="T238" t="str">
            <v>INTER-M</v>
          </cell>
          <cell r="U238">
            <v>4</v>
          </cell>
          <cell r="V238" t="str">
            <v>자체</v>
          </cell>
          <cell r="W238" t="str">
            <v>유</v>
          </cell>
          <cell r="X238">
            <v>1224</v>
          </cell>
          <cell r="Y238">
            <v>0.38194444444444442</v>
          </cell>
          <cell r="Z238">
            <v>1224</v>
          </cell>
          <cell r="AA238">
            <v>0.45833333333333298</v>
          </cell>
          <cell r="AB238" t="str">
            <v>19-08-27/12-02-22/19-00-00</v>
          </cell>
          <cell r="AD238" t="str">
            <v>날짜 확인 불가(클리닝 권고)</v>
          </cell>
          <cell r="AE238" t="str">
            <v>0/245/332</v>
          </cell>
        </row>
        <row r="239">
          <cell r="D239" t="str">
            <v>종합설계동106</v>
          </cell>
          <cell r="E239" t="str">
            <v>환경공학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19"</v>
          </cell>
          <cell r="M239" t="str">
            <v>삼성</v>
          </cell>
          <cell r="N239" t="str">
            <v>I3-2120</v>
          </cell>
          <cell r="O239" t="str">
            <v>DDR3 2G</v>
          </cell>
          <cell r="P239" t="str">
            <v>SATA II 500G</v>
          </cell>
          <cell r="Q239" t="str">
            <v>2011-1100-0100</v>
          </cell>
          <cell r="R239" t="str">
            <v>202.30.10.90</v>
          </cell>
          <cell r="S239" t="str">
            <v>DVD-Multi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1224</v>
          </cell>
          <cell r="Y239">
            <v>0.38888888888888901</v>
          </cell>
          <cell r="Z239">
            <v>1224</v>
          </cell>
          <cell r="AA239">
            <v>0.47222222222222199</v>
          </cell>
          <cell r="AB239" t="str">
            <v>10-09-03 / 10-12-14</v>
          </cell>
          <cell r="AD239" t="str">
            <v>날짜 확인 불가(클리닝 권고)</v>
          </cell>
          <cell r="AE239" t="str">
            <v>411/270</v>
          </cell>
        </row>
        <row r="240">
          <cell r="D240" t="str">
            <v>화공실험동101</v>
          </cell>
          <cell r="E240" t="str">
            <v>PC실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DB-Z200</v>
          </cell>
          <cell r="N240" t="str">
            <v>I3-550</v>
          </cell>
          <cell r="O240" t="str">
            <v>DDR3 2G</v>
          </cell>
          <cell r="P240" t="str">
            <v>SATA II 320G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1224</v>
          </cell>
          <cell r="Y240">
            <v>0.40972222222222199</v>
          </cell>
          <cell r="Z240">
            <v>1224</v>
          </cell>
          <cell r="AA240">
            <v>0.49305555555555403</v>
          </cell>
          <cell r="AB240">
            <v>42997</v>
          </cell>
          <cell r="AD240">
            <v>42997</v>
          </cell>
          <cell r="AE240">
            <v>253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EX500E</v>
          </cell>
          <cell r="G241" t="str">
            <v>5,000 ANSI</v>
          </cell>
          <cell r="H241">
            <v>2013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SSD256G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1224</v>
          </cell>
          <cell r="Y241">
            <v>0.41666666666666702</v>
          </cell>
          <cell r="Z241">
            <v>1224</v>
          </cell>
          <cell r="AA241">
            <v>0.499999999999998</v>
          </cell>
          <cell r="AB241">
            <v>43245</v>
          </cell>
          <cell r="AD241" t="str">
            <v>날짜 확인 불가(클리닝 권고)</v>
          </cell>
          <cell r="AE241">
            <v>274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SSD256G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1224</v>
          </cell>
          <cell r="Y242">
            <v>0.42361111111111099</v>
          </cell>
          <cell r="Z242">
            <v>1224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1401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1224</v>
          </cell>
          <cell r="Y243">
            <v>0.4375</v>
          </cell>
          <cell r="Z243">
            <v>1224</v>
          </cell>
          <cell r="AA243">
            <v>0.79166666666666663</v>
          </cell>
          <cell r="AB243" t="str">
            <v>2019-00-00</v>
          </cell>
          <cell r="AD243" t="str">
            <v>2019-00-00</v>
          </cell>
          <cell r="AE243">
            <v>277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1224</v>
          </cell>
          <cell r="Y244">
            <v>0.45833333333333331</v>
          </cell>
          <cell r="Z244">
            <v>1224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190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1224</v>
          </cell>
          <cell r="Y245">
            <v>0.46527777777777773</v>
          </cell>
          <cell r="Z245">
            <v>1224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175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1224</v>
          </cell>
          <cell r="Y246">
            <v>0.47222222222222227</v>
          </cell>
          <cell r="Z246">
            <v>1224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144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1226</v>
          </cell>
          <cell r="Y247">
            <v>0.47916666666666602</v>
          </cell>
          <cell r="Z247">
            <v>1226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76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1226</v>
          </cell>
          <cell r="Y248">
            <v>0.48611111111111099</v>
          </cell>
          <cell r="Z248">
            <v>1226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244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1226</v>
          </cell>
          <cell r="Y249">
            <v>0.49305555555555503</v>
          </cell>
          <cell r="Z249">
            <v>1226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277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1226</v>
          </cell>
          <cell r="Y250">
            <v>0.5</v>
          </cell>
          <cell r="Z250">
            <v>1226</v>
          </cell>
          <cell r="AA250">
            <v>0.40972222222222227</v>
          </cell>
          <cell r="AB250" t="str">
            <v>2019-00-00</v>
          </cell>
          <cell r="AD250" t="str">
            <v>2019-00-00</v>
          </cell>
          <cell r="AE250">
            <v>310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1226</v>
          </cell>
          <cell r="Y251">
            <v>0.54166666666666663</v>
          </cell>
          <cell r="Z251">
            <v>1226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155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1226</v>
          </cell>
          <cell r="Y252">
            <v>0.54861111111111105</v>
          </cell>
          <cell r="Z252">
            <v>1226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168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1226</v>
          </cell>
          <cell r="Y253">
            <v>0.55555555555555558</v>
          </cell>
          <cell r="Z253">
            <v>1226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214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1226</v>
          </cell>
          <cell r="Y254">
            <v>0.5625</v>
          </cell>
          <cell r="Z254">
            <v>1226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332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1226</v>
          </cell>
          <cell r="Y255">
            <v>0.56944444444444442</v>
          </cell>
          <cell r="Z255">
            <v>1226</v>
          </cell>
          <cell r="AA255">
            <v>0.54166666666666663</v>
          </cell>
          <cell r="AB255" t="str">
            <v>2019-00-00</v>
          </cell>
          <cell r="AD255" t="str">
            <v>2019-00-00</v>
          </cell>
          <cell r="AE255">
            <v>277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1226</v>
          </cell>
          <cell r="Y256">
            <v>0.57638888888888895</v>
          </cell>
          <cell r="Z256">
            <v>1226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88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1226</v>
          </cell>
          <cell r="Y257">
            <v>0.58333333333333337</v>
          </cell>
          <cell r="Z257">
            <v>1226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249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1226</v>
          </cell>
          <cell r="Y258">
            <v>0.59027777777777779</v>
          </cell>
          <cell r="Z258">
            <v>1226</v>
          </cell>
          <cell r="AA258">
            <v>0.5625</v>
          </cell>
          <cell r="AB258" t="str">
            <v>2019-00-00</v>
          </cell>
          <cell r="AD258" t="str">
            <v>2019-00-00</v>
          </cell>
          <cell r="AE258">
            <v>685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1226</v>
          </cell>
          <cell r="Y259">
            <v>0.59722222222222221</v>
          </cell>
          <cell r="Z259">
            <v>1226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696"/>
  <sheetViews>
    <sheetView tabSelected="1" view="pageBreakPreview" zoomScaleNormal="100" zoomScaleSheetLayoutView="100" workbookViewId="0">
      <pane xSplit="4" ySplit="3" topLeftCell="E4" activePane="bottomRight" state="frozen"/>
      <selection activeCell="R42" sqref="R42"/>
      <selection pane="topRight" activeCell="R42" sqref="R42"/>
      <selection pane="bottomLeft" activeCell="R42" sqref="R42"/>
      <selection pane="bottomRight" activeCell="L25" sqref="L25"/>
    </sheetView>
  </sheetViews>
  <sheetFormatPr defaultRowHeight="12"/>
  <cols>
    <col min="1" max="1" width="6.125" style="1" customWidth="1"/>
    <col min="2" max="2" width="6.25" style="34" customWidth="1"/>
    <col min="3" max="3" width="4.75" style="1" customWidth="1"/>
    <col min="4" max="4" width="7.25" style="1" customWidth="1"/>
    <col min="5" max="5" width="13" style="1" customWidth="1"/>
    <col min="6" max="6" width="16" style="1" customWidth="1"/>
    <col min="7" max="7" width="5.5" style="1" customWidth="1"/>
    <col min="8" max="9" width="4.625" style="39" hidden="1" customWidth="1"/>
    <col min="10" max="11" width="16.625" style="34" customWidth="1"/>
    <col min="12" max="12" width="21.5" style="34" bestFit="1" customWidth="1"/>
    <col min="13" max="13" width="16.625" style="34" customWidth="1"/>
    <col min="14" max="14" width="16.875" style="40" customWidth="1"/>
    <col min="15" max="16384" width="9" style="1"/>
  </cols>
  <sheetData>
    <row r="1" spans="1:14" ht="50.1" customHeight="1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4" ht="9.9499999999999993" customHeight="1">
      <c r="A2" s="58" t="s">
        <v>1</v>
      </c>
      <c r="B2" s="58" t="s">
        <v>2</v>
      </c>
      <c r="C2" s="58"/>
      <c r="D2" s="65"/>
      <c r="E2" s="65"/>
      <c r="F2" s="65"/>
      <c r="G2" s="65"/>
      <c r="H2" s="66" t="s">
        <v>3</v>
      </c>
      <c r="I2" s="67"/>
      <c r="J2" s="65" t="s">
        <v>4</v>
      </c>
      <c r="K2" s="65"/>
      <c r="L2" s="65"/>
      <c r="M2" s="65"/>
      <c r="N2" s="70" t="s">
        <v>5</v>
      </c>
    </row>
    <row r="3" spans="1:14" ht="27.75" customHeight="1">
      <c r="A3" s="58"/>
      <c r="B3" s="2" t="s">
        <v>6</v>
      </c>
      <c r="C3" s="3" t="s">
        <v>7</v>
      </c>
      <c r="D3" s="4" t="s">
        <v>8</v>
      </c>
      <c r="E3" s="5" t="s">
        <v>9</v>
      </c>
      <c r="F3" s="4" t="s">
        <v>10</v>
      </c>
      <c r="G3" s="4" t="s">
        <v>11</v>
      </c>
      <c r="H3" s="68"/>
      <c r="I3" s="69"/>
      <c r="J3" s="6" t="s">
        <v>12</v>
      </c>
      <c r="K3" s="6" t="s">
        <v>13</v>
      </c>
      <c r="L3" s="6" t="s">
        <v>14</v>
      </c>
      <c r="M3" s="6" t="s">
        <v>15</v>
      </c>
      <c r="N3" s="70"/>
    </row>
    <row r="4" spans="1:14" ht="15" customHeight="1">
      <c r="A4" s="58" t="s">
        <v>16</v>
      </c>
      <c r="B4" s="2" t="s">
        <v>16</v>
      </c>
      <c r="C4" s="2">
        <v>1</v>
      </c>
      <c r="D4" s="7" t="s">
        <v>17</v>
      </c>
      <c r="E4" s="8" t="str">
        <f>VLOOKUP(B4&amp;D4,'[1]점검현황(금월)'!$D$7:$AG$263,2,0)</f>
        <v>멀티미디어 (자동녹화)</v>
      </c>
      <c r="F4" s="9" t="str">
        <f>VLOOKUP(B4&amp;D4,'[1]점검현황(금월)'!$D$7:$AG$263,3,0)</f>
        <v>EX600</v>
      </c>
      <c r="G4" s="10" t="str">
        <f>VLOOKUP(B4&amp;D4,'[1]점검현황(금월)'!$D$2:$AG$263,19,0)</f>
        <v>구</v>
      </c>
      <c r="H4" s="10" t="e">
        <f>VLOOKUP(B4&amp;D4,#REF!,23,0)</f>
        <v>#REF!</v>
      </c>
      <c r="I4" s="11" t="e">
        <f>VLOOKUP(B4&amp;D4,#REF!,24,0)</f>
        <v>#REF!</v>
      </c>
      <c r="J4" s="7"/>
      <c r="K4" s="7"/>
      <c r="L4" s="7"/>
      <c r="M4" s="7"/>
      <c r="N4" s="7"/>
    </row>
    <row r="5" spans="1:14" ht="15" customHeight="1">
      <c r="A5" s="58"/>
      <c r="B5" s="2" t="str">
        <f>B4</f>
        <v>다산관</v>
      </c>
      <c r="C5" s="2">
        <v>2</v>
      </c>
      <c r="D5" s="7" t="s">
        <v>18</v>
      </c>
      <c r="E5" s="8" t="str">
        <f>VLOOKUP(B5&amp;D5,'[1]점검현황(금월)'!$D$7:$AG$263,2,0)</f>
        <v>경영대 (자동녹화)</v>
      </c>
      <c r="F5" s="9" t="str">
        <f>VLOOKUP(B5&amp;D5,'[1]점검현황(금월)'!$D$7:$AG$263,3,0)</f>
        <v>EX600</v>
      </c>
      <c r="G5" s="10" t="str">
        <f>VLOOKUP(B5&amp;D5,'[1]점검현황(금월)'!$D$2:$AG$263,19,0)</f>
        <v>e-ST</v>
      </c>
      <c r="H5" s="10" t="e">
        <f>VLOOKUP(B5&amp;D5,#REF!,23,0)</f>
        <v>#REF!</v>
      </c>
      <c r="I5" s="11" t="e">
        <f>VLOOKUP(B5&amp;D5,#REF!,24,0)</f>
        <v>#REF!</v>
      </c>
      <c r="J5" s="7"/>
      <c r="K5" s="7"/>
      <c r="L5" s="7"/>
      <c r="M5" s="7"/>
      <c r="N5" s="7"/>
    </row>
    <row r="6" spans="1:14" ht="15" customHeight="1">
      <c r="A6" s="58"/>
      <c r="B6" s="2" t="str">
        <f t="shared" ref="B6:B31" si="0">B5</f>
        <v>다산관</v>
      </c>
      <c r="C6" s="2">
        <v>3</v>
      </c>
      <c r="D6" s="7" t="s">
        <v>19</v>
      </c>
      <c r="E6" s="8" t="str">
        <f>VLOOKUP(B6&amp;D6,'[1]점검현황(금월)'!$D$7:$AG$263,2,0)</f>
        <v>경영대대학원</v>
      </c>
      <c r="F6" s="9" t="str">
        <f>VLOOKUP(B6&amp;D6,'[1]점검현황(금월)'!$D$7:$AG$263,3,0)</f>
        <v>VX421 / VX421</v>
      </c>
      <c r="G6" s="10" t="str">
        <f>VLOOKUP(B6&amp;D6,'[1]점검현황(금월)'!$D$2:$AG$263,19,0)</f>
        <v>e-ST</v>
      </c>
      <c r="H6" s="10" t="e">
        <f>VLOOKUP(B6&amp;D6,#REF!,23,0)</f>
        <v>#REF!</v>
      </c>
      <c r="I6" s="11" t="e">
        <f>VLOOKUP(B6&amp;D6,#REF!,24,0)</f>
        <v>#REF!</v>
      </c>
      <c r="J6" s="7"/>
      <c r="K6" s="7"/>
      <c r="L6" s="7"/>
      <c r="M6" s="7"/>
      <c r="N6" s="7"/>
    </row>
    <row r="7" spans="1:14" ht="15" customHeight="1">
      <c r="A7" s="58"/>
      <c r="B7" s="2" t="str">
        <f t="shared" si="0"/>
        <v>다산관</v>
      </c>
      <c r="C7" s="2">
        <v>4</v>
      </c>
      <c r="D7" s="7" t="s">
        <v>20</v>
      </c>
      <c r="E7" s="8" t="str">
        <f>VLOOKUP(B7&amp;D7,'[1]점검현황(금월)'!$D$7:$AG$263,2,0)</f>
        <v>E-biz(자동녹화)</v>
      </c>
      <c r="F7" s="9" t="str">
        <f>VLOOKUP(B7&amp;D7,'[1]점검현황(금월)'!$D$7:$AG$263,3,0)</f>
        <v>VMZ60</v>
      </c>
      <c r="G7" s="10" t="str">
        <f>VLOOKUP(B7&amp;D7,'[1]점검현황(금월)'!$D$2:$AG$263,19,0)</f>
        <v>e-ST</v>
      </c>
      <c r="H7" s="10" t="e">
        <f>VLOOKUP(B7&amp;D7,#REF!,23,0)</f>
        <v>#REF!</v>
      </c>
      <c r="I7" s="11" t="e">
        <f>VLOOKUP(B7&amp;D7,#REF!,24,0)</f>
        <v>#REF!</v>
      </c>
      <c r="J7" s="7"/>
      <c r="K7" s="7"/>
      <c r="L7" s="7"/>
      <c r="M7" s="7"/>
      <c r="N7" s="7"/>
    </row>
    <row r="8" spans="1:14" ht="15" customHeight="1">
      <c r="A8" s="58"/>
      <c r="B8" s="2" t="str">
        <f t="shared" si="0"/>
        <v>다산관</v>
      </c>
      <c r="C8" s="2">
        <v>5</v>
      </c>
      <c r="D8" s="7" t="s">
        <v>21</v>
      </c>
      <c r="E8" s="8" t="str">
        <f>VLOOKUP(B8&amp;D8,'[1]점검현황(금월)'!$D$7:$AG$263,2,0)</f>
        <v>멀티미디어</v>
      </c>
      <c r="F8" s="9" t="str">
        <f>VLOOKUP(B8&amp;D8,'[1]점검현황(금월)'!$D$7:$AG$263,3,0)</f>
        <v>XU106K</v>
      </c>
      <c r="G8" s="10" t="str">
        <f>VLOOKUP(B8&amp;D8,'[1]점검현황(금월)'!$D$2:$AG$263,19,0)</f>
        <v>구</v>
      </c>
      <c r="H8" s="10" t="e">
        <f>VLOOKUP(B8&amp;D8,#REF!,23,0)</f>
        <v>#REF!</v>
      </c>
      <c r="I8" s="11" t="e">
        <f>VLOOKUP(B8&amp;D8,#REF!,24,0)</f>
        <v>#REF!</v>
      </c>
      <c r="J8" s="7"/>
      <c r="K8" s="7"/>
      <c r="L8" s="7" t="s">
        <v>22</v>
      </c>
      <c r="M8" s="7"/>
      <c r="N8" s="7"/>
    </row>
    <row r="9" spans="1:14" ht="15" customHeight="1">
      <c r="A9" s="58"/>
      <c r="B9" s="2" t="s">
        <v>16</v>
      </c>
      <c r="C9" s="2">
        <v>6</v>
      </c>
      <c r="D9" s="7" t="s">
        <v>23</v>
      </c>
      <c r="E9" s="8" t="str">
        <f>VLOOKUP(B9&amp;D9,'[1]점검현황(금월)'!$D$7:$AG$263,2,0)</f>
        <v>대학원</v>
      </c>
      <c r="F9" s="9" t="str">
        <f>VLOOKUP(B9&amp;D9,'[1]점검현황(금월)'!$D$7:$AG$263,3,0)</f>
        <v>VX421</v>
      </c>
      <c r="G9" s="10" t="str">
        <f>VLOOKUP(B9&amp;D9,'[1]점검현황(금월)'!$D$2:$AG$263,19,0)</f>
        <v>e-ST</v>
      </c>
      <c r="H9" s="10" t="e">
        <f>VLOOKUP(B9&amp;D9,#REF!,23,0)</f>
        <v>#REF!</v>
      </c>
      <c r="I9" s="11" t="e">
        <f>VLOOKUP(B9&amp;D9,#REF!,24,0)</f>
        <v>#REF!</v>
      </c>
      <c r="J9" s="7"/>
      <c r="K9" s="7"/>
      <c r="L9" s="7"/>
      <c r="M9" s="7"/>
      <c r="N9" s="7"/>
    </row>
    <row r="10" spans="1:14" ht="15" customHeight="1">
      <c r="A10" s="58"/>
      <c r="B10" s="2" t="str">
        <f>B8</f>
        <v>다산관</v>
      </c>
      <c r="C10" s="2">
        <v>7</v>
      </c>
      <c r="D10" s="7" t="s">
        <v>24</v>
      </c>
      <c r="E10" s="8" t="str">
        <f>VLOOKUP(B10&amp;D10,'[1]점검현황(금월)'!$D$7:$AG$263,2,0)</f>
        <v>대학원</v>
      </c>
      <c r="F10" s="9" t="str">
        <f>VLOOKUP(B10&amp;D10,'[1]점검현황(금월)'!$D$7:$AG$263,3,0)</f>
        <v>LB280</v>
      </c>
      <c r="G10" s="10" t="str">
        <f>VLOOKUP(B10&amp;D10,'[1]점검현황(금월)'!$D$2:$AG$263,19,0)</f>
        <v>e-ST</v>
      </c>
      <c r="H10" s="10" t="e">
        <f>VLOOKUP(B10&amp;D10,#REF!,23,0)</f>
        <v>#REF!</v>
      </c>
      <c r="I10" s="11" t="e">
        <f>VLOOKUP(B10&amp;D10,#REF!,24,0)</f>
        <v>#REF!</v>
      </c>
      <c r="J10" s="7"/>
      <c r="K10" s="7"/>
      <c r="L10" s="7"/>
      <c r="M10" s="7"/>
      <c r="N10" s="7"/>
    </row>
    <row r="11" spans="1:14" ht="15" customHeight="1">
      <c r="A11" s="58"/>
      <c r="B11" s="2" t="str">
        <f t="shared" si="0"/>
        <v>다산관</v>
      </c>
      <c r="C11" s="2">
        <v>8</v>
      </c>
      <c r="D11" s="7" t="s">
        <v>25</v>
      </c>
      <c r="E11" s="8" t="str">
        <f>VLOOKUP(B11&amp;D11,'[1]점검현황(금월)'!$D$7:$AG$263,2,0)</f>
        <v>대강당</v>
      </c>
      <c r="F11" s="9" t="str">
        <f>VLOOKUP(B11&amp;D11,'[1]점검현황(금월)'!$D$7:$AG$263,3,0)</f>
        <v>EX620</v>
      </c>
      <c r="G11" s="10" t="str">
        <f>VLOOKUP(B11&amp;D11,'[1]점검현황(금월)'!$D$2:$AG$263,19,0)</f>
        <v>e-ST</v>
      </c>
      <c r="H11" s="10" t="e">
        <f>VLOOKUP(B11&amp;D11,#REF!,23,0)</f>
        <v>#REF!</v>
      </c>
      <c r="I11" s="11" t="e">
        <f>VLOOKUP(B11&amp;D11,#REF!,24,0)</f>
        <v>#REF!</v>
      </c>
      <c r="J11" s="7"/>
      <c r="K11" s="7"/>
      <c r="L11" s="7"/>
      <c r="M11" s="7" t="s">
        <v>26</v>
      </c>
      <c r="N11" s="7"/>
    </row>
    <row r="12" spans="1:14" ht="15" customHeight="1">
      <c r="A12" s="58"/>
      <c r="B12" s="2" t="str">
        <f t="shared" si="0"/>
        <v>다산관</v>
      </c>
      <c r="C12" s="2">
        <v>9</v>
      </c>
      <c r="D12" s="7">
        <v>105</v>
      </c>
      <c r="E12" s="8" t="str">
        <f>VLOOKUP(B12&amp;D12,'[1]점검현황(금월)'!$D$7:$AG$263,2,0)</f>
        <v>멀티미디어</v>
      </c>
      <c r="F12" s="9" t="str">
        <f>VLOOKUP(B12&amp;D12,'[1]점검현황(금월)'!$D$7:$AG$263,3,0)</f>
        <v>VX421</v>
      </c>
      <c r="G12" s="10" t="str">
        <f>VLOOKUP(B12&amp;D12,'[1]점검현황(금월)'!$D$2:$AG$263,19,0)</f>
        <v>e-ST</v>
      </c>
      <c r="H12" s="10" t="e">
        <f>VLOOKUP(B12&amp;D12,#REF!,23,0)</f>
        <v>#REF!</v>
      </c>
      <c r="I12" s="11" t="e">
        <f>VLOOKUP(B12&amp;D12,#REF!,24,0)</f>
        <v>#REF!</v>
      </c>
      <c r="J12" s="7" t="s">
        <v>27</v>
      </c>
      <c r="K12" s="7"/>
      <c r="L12" s="7" t="s">
        <v>28</v>
      </c>
      <c r="M12" s="7"/>
      <c r="N12" s="7"/>
    </row>
    <row r="13" spans="1:14" ht="15" customHeight="1">
      <c r="A13" s="58"/>
      <c r="B13" s="2" t="str">
        <f t="shared" si="0"/>
        <v>다산관</v>
      </c>
      <c r="C13" s="2">
        <v>10</v>
      </c>
      <c r="D13" s="7">
        <v>106</v>
      </c>
      <c r="E13" s="8" t="str">
        <f>VLOOKUP(B13&amp;D13,'[1]점검현황(금월)'!$D$7:$AG$263,2,0)</f>
        <v>불어불문(ZOOM자동녹화)</v>
      </c>
      <c r="F13" s="9" t="str">
        <f>VLOOKUP(B13&amp;D13,'[1]점검현황(금월)'!$D$7:$AG$263,3,0)</f>
        <v>VW540</v>
      </c>
      <c r="G13" s="10" t="str">
        <f>VLOOKUP(B13&amp;D13,'[1]점검현황(금월)'!$D$2:$AG$263,19,0)</f>
        <v>e-ST</v>
      </c>
      <c r="H13" s="10" t="e">
        <f>VLOOKUP(B13&amp;D13,#REF!,23,0)</f>
        <v>#REF!</v>
      </c>
      <c r="I13" s="11" t="e">
        <f>VLOOKUP(B13&amp;D13,#REF!,24,0)</f>
        <v>#REF!</v>
      </c>
      <c r="J13" s="7"/>
      <c r="K13" s="7"/>
      <c r="L13" s="7"/>
      <c r="M13" s="7"/>
      <c r="N13" s="7"/>
    </row>
    <row r="14" spans="1:14" ht="15" customHeight="1">
      <c r="A14" s="58"/>
      <c r="B14" s="2" t="str">
        <f t="shared" si="0"/>
        <v>다산관</v>
      </c>
      <c r="C14" s="2">
        <v>11</v>
      </c>
      <c r="D14" s="7">
        <v>107</v>
      </c>
      <c r="E14" s="8" t="str">
        <f>VLOOKUP(B14&amp;D14,'[1]점검현황(금월)'!$D$7:$AG$263,2,0)</f>
        <v>국어국문(ZOOM자동녹화)</v>
      </c>
      <c r="F14" s="9" t="str">
        <f>VLOOKUP(B14&amp;D14,'[1]점검현황(금월)'!$D$7:$AG$263,3,0)</f>
        <v>VW540</v>
      </c>
      <c r="G14" s="10" t="str">
        <f>VLOOKUP(B14&amp;D14,'[1]점검현황(금월)'!$D$2:$AG$263,19,0)</f>
        <v>e-ST</v>
      </c>
      <c r="H14" s="10" t="e">
        <f>VLOOKUP(B14&amp;D14,#REF!,23,0)</f>
        <v>#REF!</v>
      </c>
      <c r="I14" s="11" t="e">
        <f>VLOOKUP(B14&amp;D14,#REF!,24,0)</f>
        <v>#REF!</v>
      </c>
      <c r="J14" s="7"/>
      <c r="K14" s="7"/>
      <c r="L14" s="7"/>
      <c r="M14" s="7"/>
      <c r="N14" s="7"/>
    </row>
    <row r="15" spans="1:14" ht="15" customHeight="1">
      <c r="A15" s="58"/>
      <c r="B15" s="2" t="str">
        <f t="shared" si="0"/>
        <v>다산관</v>
      </c>
      <c r="C15" s="2">
        <v>12</v>
      </c>
      <c r="D15" s="7">
        <v>108</v>
      </c>
      <c r="E15" s="8" t="str">
        <f>VLOOKUP(B15&amp;D15,'[1]점검현황(금월)'!$D$7:$AG$263,2,0)</f>
        <v>사학과(ZOOM자동녹화)</v>
      </c>
      <c r="F15" s="9" t="str">
        <f>VLOOKUP(B15&amp;D15,'[1]점검현황(금월)'!$D$7:$AG$263,3,0)</f>
        <v>VW540</v>
      </c>
      <c r="G15" s="10" t="str">
        <f>VLOOKUP(B15&amp;D15,'[1]점검현황(금월)'!$D$2:$AG$263,19,0)</f>
        <v>e-ST</v>
      </c>
      <c r="H15" s="10" t="e">
        <f>VLOOKUP(B15&amp;D15,#REF!,23,0)</f>
        <v>#REF!</v>
      </c>
      <c r="I15" s="11" t="e">
        <f>VLOOKUP(B15&amp;D15,#REF!,24,0)</f>
        <v>#REF!</v>
      </c>
      <c r="J15" s="7"/>
      <c r="K15" s="7"/>
      <c r="L15" s="7"/>
      <c r="M15" s="7"/>
      <c r="N15" s="7"/>
    </row>
    <row r="16" spans="1:14" ht="15" customHeight="1">
      <c r="A16" s="58"/>
      <c r="B16" s="2" t="str">
        <f t="shared" si="0"/>
        <v>다산관</v>
      </c>
      <c r="C16" s="2">
        <v>13</v>
      </c>
      <c r="D16" s="7">
        <v>109</v>
      </c>
      <c r="E16" s="8" t="str">
        <f>VLOOKUP(B16&amp;D16,'[1]점검현황(금월)'!$D$7:$AG$263,2,0)</f>
        <v>멀티미디어 (자동녹화)</v>
      </c>
      <c r="F16" s="9" t="str">
        <f>VLOOKUP(B16&amp;D16,'[1]점검현황(금월)'!$D$7:$AG$263,3,0)</f>
        <v>VX600</v>
      </c>
      <c r="G16" s="10" t="str">
        <f>VLOOKUP(B16&amp;D16,'[1]점검현황(금월)'!$D$2:$AG$263,19,0)</f>
        <v>e-ST</v>
      </c>
      <c r="H16" s="10" t="e">
        <f>VLOOKUP(B16&amp;D16,#REF!,23,0)</f>
        <v>#REF!</v>
      </c>
      <c r="I16" s="11" t="e">
        <f>VLOOKUP(B16&amp;D16,#REF!,24,0)</f>
        <v>#REF!</v>
      </c>
      <c r="J16" s="7"/>
      <c r="K16" s="7"/>
      <c r="L16" s="7"/>
      <c r="M16" s="7"/>
      <c r="N16" s="7"/>
    </row>
    <row r="17" spans="1:14" ht="15" customHeight="1">
      <c r="A17" s="58"/>
      <c r="B17" s="2" t="str">
        <f t="shared" si="0"/>
        <v>다산관</v>
      </c>
      <c r="C17" s="2">
        <v>14</v>
      </c>
      <c r="D17" s="7">
        <v>110</v>
      </c>
      <c r="E17" s="8" t="str">
        <f>VLOOKUP(B17&amp;D17,'[1]점검현황(금월)'!$D$7:$AG$263,2,0)</f>
        <v>대학원(ZOOM자동녹화)</v>
      </c>
      <c r="F17" s="9" t="str">
        <f>VLOOKUP(B17&amp;D17,'[1]점검현황(금월)'!$D$7:$AG$263,3,0)</f>
        <v>VW540</v>
      </c>
      <c r="G17" s="10" t="str">
        <f>VLOOKUP(B17&amp;D17,'[1]점검현황(금월)'!$D$2:$AG$263,19,0)</f>
        <v>e-ST</v>
      </c>
      <c r="H17" s="10" t="e">
        <f>VLOOKUP(B17&amp;D17,#REF!,23,0)</f>
        <v>#REF!</v>
      </c>
      <c r="I17" s="11" t="e">
        <f>VLOOKUP(B17&amp;D17,#REF!,24,0)</f>
        <v>#REF!</v>
      </c>
      <c r="J17" s="7"/>
      <c r="K17" s="7"/>
      <c r="L17" s="7"/>
      <c r="M17" s="7"/>
      <c r="N17" s="7"/>
    </row>
    <row r="18" spans="1:14" ht="15" customHeight="1">
      <c r="A18" s="58"/>
      <c r="B18" s="2" t="str">
        <f t="shared" si="0"/>
        <v>다산관</v>
      </c>
      <c r="C18" s="2">
        <v>15</v>
      </c>
      <c r="D18" s="7">
        <v>111</v>
      </c>
      <c r="E18" s="8" t="str">
        <f>VLOOKUP(B18&amp;D18,'[1]점검현황(금월)'!$D$7:$AG$263,2,0)</f>
        <v>경영대 (자동녹화)</v>
      </c>
      <c r="F18" s="9" t="str">
        <f>VLOOKUP(B18&amp;D18,'[1]점검현황(금월)'!$D$7:$AG$263,3,0)</f>
        <v>VMZ60</v>
      </c>
      <c r="G18" s="10" t="str">
        <f>VLOOKUP(B18&amp;D18,'[1]점검현황(금월)'!$D$2:$AG$263,19,0)</f>
        <v>e-ST</v>
      </c>
      <c r="H18" s="10" t="e">
        <f>VLOOKUP(B18&amp;D18,#REF!,23,0)</f>
        <v>#REF!</v>
      </c>
      <c r="I18" s="11" t="e">
        <f>VLOOKUP(B18&amp;D18,#REF!,24,0)</f>
        <v>#REF!</v>
      </c>
      <c r="J18" s="7"/>
      <c r="K18" s="7"/>
      <c r="L18" s="7"/>
      <c r="M18" s="7"/>
      <c r="N18" s="7"/>
    </row>
    <row r="19" spans="1:14" ht="15" customHeight="1">
      <c r="A19" s="58"/>
      <c r="B19" s="2" t="str">
        <f t="shared" si="0"/>
        <v>다산관</v>
      </c>
      <c r="C19" s="2">
        <v>16</v>
      </c>
      <c r="D19" s="7">
        <v>115</v>
      </c>
      <c r="E19" s="8" t="str">
        <f>VLOOKUP(B19&amp;D19,'[1]점검현황(금월)'!$D$7:$AG$263,2,0)</f>
        <v>멀티미디어 (ZOOM자동녹화)</v>
      </c>
      <c r="F19" s="9" t="str">
        <f>VLOOKUP(B19&amp;D19,'[1]점검현황(금월)'!$D$7:$AG$263,3,0)</f>
        <v>VW540</v>
      </c>
      <c r="G19" s="10" t="str">
        <f>VLOOKUP(B19&amp;D19,'[1]점검현황(금월)'!$D$2:$AG$263,19,0)</f>
        <v>e-ST</v>
      </c>
      <c r="H19" s="10" t="e">
        <f>VLOOKUP(B19&amp;D19,#REF!,23,0)</f>
        <v>#REF!</v>
      </c>
      <c r="I19" s="11" t="e">
        <f>VLOOKUP(B19&amp;D19,#REF!,24,0)</f>
        <v>#REF!</v>
      </c>
      <c r="J19" s="7"/>
      <c r="K19" s="7"/>
      <c r="L19" s="7"/>
      <c r="M19" s="7"/>
      <c r="N19" s="7"/>
    </row>
    <row r="20" spans="1:14" ht="15" customHeight="1">
      <c r="A20" s="58"/>
      <c r="B20" s="2" t="str">
        <f t="shared" si="0"/>
        <v>다산관</v>
      </c>
      <c r="C20" s="2">
        <v>17</v>
      </c>
      <c r="D20" s="7" t="s">
        <v>29</v>
      </c>
      <c r="E20" s="8" t="str">
        <f>VLOOKUP(B20&amp;D20,'[1]점검현황(금월)'!$D$7:$AG$263,2,0)</f>
        <v>인문대 (PC실)(자동녹화)</v>
      </c>
      <c r="F20" s="9" t="str">
        <f>VLOOKUP(B20&amp;D20,'[1]점검현황(금월)'!$D$7:$AG$263,3,0)</f>
        <v>VW540 / VW540</v>
      </c>
      <c r="G20" s="10" t="str">
        <f>VLOOKUP(B20&amp;D20,'[1]점검현황(금월)'!$D$2:$AG$263,19,0)</f>
        <v>e-ST</v>
      </c>
      <c r="H20" s="10" t="e">
        <f>VLOOKUP(B20&amp;D20,#REF!,23,0)</f>
        <v>#REF!</v>
      </c>
      <c r="I20" s="11" t="e">
        <f>VLOOKUP(B20&amp;D20,#REF!,24,0)</f>
        <v>#REF!</v>
      </c>
      <c r="J20" s="7"/>
      <c r="K20" s="7"/>
      <c r="L20" s="7"/>
      <c r="M20" s="7"/>
      <c r="N20" s="7"/>
    </row>
    <row r="21" spans="1:14" ht="15" customHeight="1">
      <c r="A21" s="58"/>
      <c r="B21" s="2" t="str">
        <f t="shared" si="0"/>
        <v>다산관</v>
      </c>
      <c r="C21" s="2">
        <v>18</v>
      </c>
      <c r="D21" s="7" t="s">
        <v>30</v>
      </c>
      <c r="E21" s="8" t="str">
        <f>VLOOKUP(B21&amp;D21,'[1]점검현황(금월)'!$D$7:$AG$263,2,0)</f>
        <v>멀티미디어 (ZOOM자동녹화)</v>
      </c>
      <c r="F21" s="9" t="str">
        <f>VLOOKUP(B21&amp;D21,'[1]점검현황(금월)'!$D$7:$AG$263,3,0)</f>
        <v>VW540</v>
      </c>
      <c r="G21" s="10" t="str">
        <f>VLOOKUP(B21&amp;D21,'[1]점검현황(금월)'!$D$2:$AG$263,19,0)</f>
        <v>e-ST</v>
      </c>
      <c r="H21" s="10" t="e">
        <f>VLOOKUP(B21&amp;D21,#REF!,23,0)</f>
        <v>#REF!</v>
      </c>
      <c r="I21" s="11" t="e">
        <f>VLOOKUP(B21&amp;D21,#REF!,24,0)</f>
        <v>#REF!</v>
      </c>
      <c r="J21" s="7"/>
      <c r="K21" s="7"/>
      <c r="L21" s="7" t="s">
        <v>22</v>
      </c>
      <c r="M21" s="7"/>
      <c r="N21" s="7"/>
    </row>
    <row r="22" spans="1:14" ht="15" customHeight="1">
      <c r="A22" s="58"/>
      <c r="B22" s="2" t="s">
        <v>31</v>
      </c>
      <c r="C22" s="2">
        <v>19</v>
      </c>
      <c r="D22" s="7">
        <v>307</v>
      </c>
      <c r="E22" s="8" t="str">
        <f>VLOOKUP(B22&amp;D22,'[1]점검현황(금월)'!$D$7:$AG$263,2,0)</f>
        <v>경영대(PC실)</v>
      </c>
      <c r="F22" s="9" t="str">
        <f>VLOOKUP(B22&amp;D22,'[1]점검현황(금월)'!$D$7:$AG$263,3,0)</f>
        <v>VX510</v>
      </c>
      <c r="G22" s="10" t="str">
        <f>VLOOKUP(B22&amp;D22,'[1]점검현황(금월)'!$D$2:$AG$263,19,0)</f>
        <v>e-ST</v>
      </c>
      <c r="H22" s="10" t="e">
        <f>VLOOKUP(B22&amp;D22,#REF!,23,0)</f>
        <v>#REF!</v>
      </c>
      <c r="I22" s="11" t="e">
        <f>VLOOKUP(B22&amp;D22,#REF!,24,0)</f>
        <v>#REF!</v>
      </c>
      <c r="J22" s="7"/>
      <c r="K22" s="7"/>
      <c r="L22" s="7"/>
      <c r="M22" s="7"/>
      <c r="N22" s="7"/>
    </row>
    <row r="23" spans="1:14" ht="15" customHeight="1">
      <c r="A23" s="58"/>
      <c r="B23" s="2" t="str">
        <f>B21</f>
        <v>다산관</v>
      </c>
      <c r="C23" s="2">
        <v>20</v>
      </c>
      <c r="D23" s="7">
        <v>308</v>
      </c>
      <c r="E23" s="8" t="str">
        <f>VLOOKUP(B23&amp;D23,'[1]점검현황(금월)'!$D$7:$AG$263,2,0)</f>
        <v>경영대(PC실) (자동녹화)</v>
      </c>
      <c r="F23" s="9" t="str">
        <f>VLOOKUP(B23&amp;D23,'[1]점검현황(금월)'!$D$7:$AG$263,3,0)</f>
        <v>VMZ60</v>
      </c>
      <c r="G23" s="10" t="str">
        <f>VLOOKUP(B23&amp;D23,'[1]점검현황(금월)'!$D$2:$AG$263,19,0)</f>
        <v>e-ST</v>
      </c>
      <c r="H23" s="10" t="e">
        <f>VLOOKUP(B23&amp;D23,#REF!,23,0)</f>
        <v>#REF!</v>
      </c>
      <c r="I23" s="11" t="e">
        <f>VLOOKUP(B23&amp;D23,#REF!,24,0)</f>
        <v>#REF!</v>
      </c>
      <c r="J23" s="7"/>
      <c r="K23" s="7"/>
      <c r="L23" s="7"/>
      <c r="M23" s="7"/>
      <c r="N23" s="7"/>
    </row>
    <row r="24" spans="1:14" ht="15" customHeight="1">
      <c r="A24" s="58"/>
      <c r="B24" s="2" t="str">
        <f t="shared" si="0"/>
        <v>다산관</v>
      </c>
      <c r="C24" s="2">
        <v>21</v>
      </c>
      <c r="D24" s="7">
        <v>309</v>
      </c>
      <c r="E24" s="8" t="str">
        <f>VLOOKUP(B24&amp;D24,'[1]점검현황(금월)'!$D$7:$AG$263,2,0)</f>
        <v>경영대학원(자동녹화)</v>
      </c>
      <c r="F24" s="9" t="str">
        <f>VLOOKUP(B24&amp;D24,'[1]점검현황(금월)'!$D$7:$AG$263,3,0)</f>
        <v>EX500E</v>
      </c>
      <c r="G24" s="10" t="str">
        <f>VLOOKUP(B24&amp;D24,'[1]점검현황(금월)'!$D$2:$AG$263,19,0)</f>
        <v>e-ST</v>
      </c>
      <c r="H24" s="10" t="e">
        <f>VLOOKUP(B24&amp;D24,#REF!,23,0)</f>
        <v>#REF!</v>
      </c>
      <c r="I24" s="11" t="e">
        <f>VLOOKUP(B24&amp;D24,#REF!,24,0)</f>
        <v>#REF!</v>
      </c>
      <c r="J24" s="7"/>
      <c r="K24" s="7"/>
      <c r="L24" s="7"/>
      <c r="M24" s="7"/>
      <c r="N24" s="7"/>
    </row>
    <row r="25" spans="1:14" ht="15" customHeight="1">
      <c r="A25" s="58"/>
      <c r="B25" s="2" t="str">
        <f t="shared" si="0"/>
        <v>다산관</v>
      </c>
      <c r="C25" s="2">
        <v>22</v>
      </c>
      <c r="D25" s="7">
        <v>310</v>
      </c>
      <c r="E25" s="8" t="str">
        <f>VLOOKUP(B25&amp;D25,'[1]점검현황(금월)'!$D$7:$AG$263,2,0)</f>
        <v>멀티미디어(ZOOM자동녹화)</v>
      </c>
      <c r="F25" s="9" t="str">
        <f>VLOOKUP(B25&amp;D25,'[1]점검현황(금월)'!$D$7:$AG$263,3,0)</f>
        <v>VMZ60 / VMZ60</v>
      </c>
      <c r="G25" s="10" t="str">
        <f>VLOOKUP(B25&amp;D25,'[1]점검현황(금월)'!$D$2:$AG$263,19,0)</f>
        <v>e-ST</v>
      </c>
      <c r="H25" s="10" t="e">
        <f>VLOOKUP(B25&amp;D25,#REF!,23,0)</f>
        <v>#REF!</v>
      </c>
      <c r="I25" s="11" t="e">
        <f>VLOOKUP(B25&amp;D25,#REF!,24,0)</f>
        <v>#REF!</v>
      </c>
      <c r="J25" s="7"/>
      <c r="K25" s="7"/>
      <c r="L25" s="7" t="s">
        <v>32</v>
      </c>
      <c r="M25" s="7"/>
      <c r="N25" s="7"/>
    </row>
    <row r="26" spans="1:14" ht="15" customHeight="1">
      <c r="A26" s="58"/>
      <c r="B26" s="2" t="str">
        <f t="shared" si="0"/>
        <v>다산관</v>
      </c>
      <c r="C26" s="2">
        <v>23</v>
      </c>
      <c r="D26" s="7">
        <v>311</v>
      </c>
      <c r="E26" s="8" t="str">
        <f>VLOOKUP(B26&amp;D26,'[1]점검현황(금월)'!$D$7:$AG$263,2,0)</f>
        <v>경영대대학원</v>
      </c>
      <c r="F26" s="9" t="str">
        <f>VLOOKUP(B26&amp;D26,'[1]점검현황(금월)'!$D$7:$AG$263,3,0)</f>
        <v>VX410 / VX400</v>
      </c>
      <c r="G26" s="10" t="str">
        <f>VLOOKUP(B26&amp;D26,'[1]점검현황(금월)'!$D$2:$AG$263,19,0)</f>
        <v>e-ST</v>
      </c>
      <c r="H26" s="10" t="e">
        <f>VLOOKUP(B26&amp;D26,#REF!,23,0)</f>
        <v>#REF!</v>
      </c>
      <c r="I26" s="11" t="e">
        <f>VLOOKUP(B26&amp;D26,#REF!,24,0)</f>
        <v>#REF!</v>
      </c>
      <c r="J26" s="7"/>
      <c r="K26" s="7"/>
      <c r="L26" s="7"/>
      <c r="M26" s="7"/>
      <c r="N26" s="7"/>
    </row>
    <row r="27" spans="1:14" ht="15" customHeight="1">
      <c r="A27" s="58"/>
      <c r="B27" s="2" t="str">
        <f t="shared" si="0"/>
        <v>다산관</v>
      </c>
      <c r="C27" s="2">
        <v>24</v>
      </c>
      <c r="D27" s="7">
        <v>406</v>
      </c>
      <c r="E27" s="8" t="str">
        <f>VLOOKUP(B27&amp;D27,'[1]점검현황(금월)'!$D$7:$AG$263,2,0)</f>
        <v>경영대 (PC실)</v>
      </c>
      <c r="F27" s="9" t="str">
        <f>VLOOKUP(B27&amp;D27,'[1]점검현황(금월)'!$D$7:$AG$263,3,0)</f>
        <v>XU106K</v>
      </c>
      <c r="G27" s="10" t="str">
        <f>VLOOKUP(B27&amp;D27,'[1]점검현황(금월)'!$D$2:$AG$263,19,0)</f>
        <v>e-ST</v>
      </c>
      <c r="H27" s="10" t="e">
        <f>VLOOKUP(B27&amp;D27,#REF!,23,0)</f>
        <v>#REF!</v>
      </c>
      <c r="I27" s="11" t="e">
        <f>VLOOKUP(B27&amp;D27,#REF!,24,0)</f>
        <v>#REF!</v>
      </c>
      <c r="J27" s="7"/>
      <c r="K27" s="7"/>
      <c r="L27" s="7"/>
      <c r="M27" s="7"/>
      <c r="N27" s="7"/>
    </row>
    <row r="28" spans="1:14" ht="15" customHeight="1">
      <c r="A28" s="58"/>
      <c r="B28" s="2" t="str">
        <f t="shared" si="0"/>
        <v>다산관</v>
      </c>
      <c r="C28" s="2">
        <v>25</v>
      </c>
      <c r="D28" s="7">
        <v>433</v>
      </c>
      <c r="E28" s="8" t="str">
        <f>VLOOKUP(B28&amp;D28,'[1]점검현황(금월)'!$D$7:$AG$263,2,0)</f>
        <v>경영대대학원</v>
      </c>
      <c r="F28" s="9" t="str">
        <f>VLOOKUP(B28&amp;D28,'[1]점검현황(금월)'!$D$7:$AG$263,3,0)</f>
        <v>LB280</v>
      </c>
      <c r="G28" s="10" t="str">
        <f>VLOOKUP(B28&amp;D28,'[1]점검현황(금월)'!$D$2:$AG$263,19,0)</f>
        <v>e-ST</v>
      </c>
      <c r="H28" s="10" t="e">
        <f>VLOOKUP(B28&amp;D28,#REF!,23,0)</f>
        <v>#REF!</v>
      </c>
      <c r="I28" s="11" t="e">
        <f>VLOOKUP(B28&amp;D28,#REF!,24,0)</f>
        <v>#REF!</v>
      </c>
      <c r="J28" s="7"/>
      <c r="K28" s="7"/>
      <c r="L28" s="7"/>
      <c r="M28" s="7"/>
      <c r="N28" s="7"/>
    </row>
    <row r="29" spans="1:14" ht="15" customHeight="1">
      <c r="A29" s="58"/>
      <c r="B29" s="2" t="str">
        <f>B28</f>
        <v>다산관</v>
      </c>
      <c r="C29" s="2">
        <v>26</v>
      </c>
      <c r="D29" s="7">
        <v>505</v>
      </c>
      <c r="E29" s="8" t="str">
        <f>VLOOKUP(B29&amp;D29,'[1]점검현황(금월)'!$D$7:$AG$263,2,0)</f>
        <v>대학원</v>
      </c>
      <c r="F29" s="9" t="str">
        <f>VLOOKUP(B29&amp;D29,'[1]점검현황(금월)'!$D$7:$AG$263,3,0)</f>
        <v>XU301K</v>
      </c>
      <c r="G29" s="10" t="str">
        <f>VLOOKUP(B29&amp;D29,'[1]점검현황(금월)'!$D$2:$AG$263,19,0)</f>
        <v>e-ST</v>
      </c>
      <c r="H29" s="10" t="e">
        <f>VLOOKUP(B29&amp;D29,#REF!,23,0)</f>
        <v>#REF!</v>
      </c>
      <c r="I29" s="11" t="e">
        <f>VLOOKUP(B29&amp;D29,#REF!,24,0)</f>
        <v>#REF!</v>
      </c>
      <c r="J29" s="7"/>
      <c r="K29" s="7"/>
      <c r="L29" s="7"/>
      <c r="M29" s="7"/>
      <c r="N29" s="7"/>
    </row>
    <row r="30" spans="1:14" ht="15" customHeight="1">
      <c r="A30" s="58"/>
      <c r="B30" s="2" t="str">
        <f t="shared" si="0"/>
        <v>다산관</v>
      </c>
      <c r="C30" s="2">
        <v>27</v>
      </c>
      <c r="D30" s="7">
        <v>506</v>
      </c>
      <c r="E30" s="8" t="str">
        <f>VLOOKUP(B30&amp;D30,'[1]점검현황(금월)'!$D$7:$AG$263,2,0)</f>
        <v>멀티미디어</v>
      </c>
      <c r="F30" s="9" t="str">
        <f>VLOOKUP(B30&amp;D30,'[1]점검현황(금월)'!$D$7:$AG$263,3,0)</f>
        <v>XU106K</v>
      </c>
      <c r="G30" s="10" t="str">
        <f>VLOOKUP(B30&amp;D30,'[1]점검현황(금월)'!$D$2:$AG$263,19,0)</f>
        <v>구</v>
      </c>
      <c r="H30" s="10" t="e">
        <f>VLOOKUP(B30&amp;D30,#REF!,23,0)</f>
        <v>#REF!</v>
      </c>
      <c r="I30" s="11" t="e">
        <f>VLOOKUP(B30&amp;D30,#REF!,24,0)</f>
        <v>#REF!</v>
      </c>
      <c r="J30" s="7" t="s">
        <v>33</v>
      </c>
      <c r="K30" s="7"/>
      <c r="L30" s="7"/>
      <c r="M30" s="7"/>
      <c r="N30" s="7"/>
    </row>
    <row r="31" spans="1:14" ht="15" customHeight="1">
      <c r="A31" s="58"/>
      <c r="B31" s="2" t="str">
        <f t="shared" si="0"/>
        <v>다산관</v>
      </c>
      <c r="C31" s="2">
        <v>28</v>
      </c>
      <c r="D31" s="7">
        <v>507</v>
      </c>
      <c r="E31" s="8" t="str">
        <f>VLOOKUP(B31&amp;D31,'[1]점검현황(금월)'!$D$7:$AG$263,2,0)</f>
        <v>멀티미디어 (자동녹화)</v>
      </c>
      <c r="F31" s="9" t="str">
        <f>VLOOKUP(B31&amp;D31,'[1]점검현황(금월)'!$D$7:$AG$263,3,0)</f>
        <v>VX600</v>
      </c>
      <c r="G31" s="10" t="str">
        <f>VLOOKUP(B31&amp;D31,'[1]점검현황(금월)'!$D$2:$AG$263,19,0)</f>
        <v>e-ST</v>
      </c>
      <c r="H31" s="10" t="e">
        <f>VLOOKUP(B31&amp;D31,#REF!,23,0)</f>
        <v>#REF!</v>
      </c>
      <c r="I31" s="11" t="e">
        <f>VLOOKUP(B31&amp;D31,#REF!,24,0)</f>
        <v>#REF!</v>
      </c>
      <c r="J31" s="7"/>
      <c r="K31" s="7"/>
      <c r="L31" s="7"/>
      <c r="M31" s="7" t="s">
        <v>34</v>
      </c>
      <c r="N31" s="7"/>
    </row>
    <row r="32" spans="1:14" ht="15" customHeight="1">
      <c r="A32" s="55" t="s">
        <v>35</v>
      </c>
      <c r="B32" s="4" t="s">
        <v>36</v>
      </c>
      <c r="C32" s="4">
        <v>1</v>
      </c>
      <c r="D32" s="7">
        <v>150</v>
      </c>
      <c r="E32" s="8" t="str">
        <f>VLOOKUP(B32&amp;D32,'[1]점검현황(금월)'!$D$7:$AG$263,2,0)</f>
        <v>대강당</v>
      </c>
      <c r="F32" s="9" t="str">
        <f>VLOOKUP(B32&amp;D32,'[1]점검현황(금월)'!$D$7:$AG$263,3,0)</f>
        <v>XF47</v>
      </c>
      <c r="G32" s="10" t="str">
        <f>VLOOKUP(B32&amp;D32,'[1]점검현황(금월)'!$D$2:$AG$263,19,0)</f>
        <v>e-ST</v>
      </c>
      <c r="H32" s="10" t="e">
        <f>VLOOKUP(B32&amp;D32,#REF!,23,0)</f>
        <v>#REF!</v>
      </c>
      <c r="I32" s="11" t="e">
        <f>VLOOKUP(B32&amp;D32,#REF!,24,0)</f>
        <v>#REF!</v>
      </c>
      <c r="J32" s="7"/>
      <c r="K32" s="7"/>
      <c r="L32" s="7"/>
      <c r="M32" s="12"/>
      <c r="N32" s="7"/>
    </row>
    <row r="33" spans="1:14" ht="15" customHeight="1">
      <c r="A33" s="56"/>
      <c r="B33" s="4" t="s">
        <v>36</v>
      </c>
      <c r="C33" s="4">
        <v>2</v>
      </c>
      <c r="D33" s="7">
        <v>151</v>
      </c>
      <c r="E33" s="8" t="str">
        <f>VLOOKUP(B33&amp;D33,'[1]점검현황(금월)'!$D$7:$AG$263,2,0)</f>
        <v>영상회의실</v>
      </c>
      <c r="F33" s="9" t="str">
        <f>VLOOKUP(B33&amp;D33,'[1]점검현황(금월)'!$D$7:$AG$263,3,0)</f>
        <v>VMZ60</v>
      </c>
      <c r="G33" s="10" t="str">
        <f>VLOOKUP(B33&amp;D33,'[1]점검현황(금월)'!$D$2:$AG$263,19,0)</f>
        <v>e-ST</v>
      </c>
      <c r="H33" s="10" t="e">
        <f>VLOOKUP(B33&amp;D33,#REF!,23,0)</f>
        <v>#REF!</v>
      </c>
      <c r="I33" s="11" t="e">
        <f>VLOOKUP(B33&amp;D33,#REF!,24,0)</f>
        <v>#REF!</v>
      </c>
      <c r="J33" s="7"/>
      <c r="K33" s="7"/>
      <c r="L33" s="7"/>
      <c r="M33" s="7" t="s">
        <v>26</v>
      </c>
      <c r="N33" s="7"/>
    </row>
    <row r="34" spans="1:14" ht="15" customHeight="1">
      <c r="A34" s="56"/>
      <c r="B34" s="4" t="s">
        <v>36</v>
      </c>
      <c r="C34" s="4">
        <v>3</v>
      </c>
      <c r="D34" s="7">
        <v>153</v>
      </c>
      <c r="E34" s="8" t="str">
        <f>VLOOKUP(B34&amp;D34,'[1]점검현황(금월)'!$D$7:$AG$263,2,0)</f>
        <v>멀티미디어 글로벌라운지</v>
      </c>
      <c r="F34" s="9" t="str">
        <f>VLOOKUP(B34&amp;D34,'[1]점검현황(금월)'!$D$7:$AG$263,3,0)</f>
        <v>XU105K</v>
      </c>
      <c r="G34" s="10" t="str">
        <f>VLOOKUP(B34&amp;D34,'[1]점검현황(금월)'!$D$2:$AG$263,19,0)</f>
        <v>e-ST</v>
      </c>
      <c r="H34" s="10" t="e">
        <f>VLOOKUP(B34&amp;D34,#REF!,23,0)</f>
        <v>#REF!</v>
      </c>
      <c r="I34" s="11" t="e">
        <f>VLOOKUP(B34&amp;D34,#REF!,24,0)</f>
        <v>#REF!</v>
      </c>
      <c r="J34" s="7"/>
      <c r="K34" s="7"/>
      <c r="L34" s="7"/>
      <c r="M34" s="7"/>
      <c r="N34" s="7"/>
    </row>
    <row r="35" spans="1:14" ht="15" customHeight="1">
      <c r="A35" s="56"/>
      <c r="B35" s="4" t="s">
        <v>37</v>
      </c>
      <c r="C35" s="4">
        <v>4</v>
      </c>
      <c r="D35" s="7">
        <v>154</v>
      </c>
      <c r="E35" s="8" t="str">
        <f>VLOOKUP(B35&amp;D35,'[1]점검현황(금월)'!$D$7:$AG$263,2,0)</f>
        <v>국제대학원</v>
      </c>
      <c r="F35" s="9" t="str">
        <f>VLOOKUP(B35&amp;D35,'[1]점검현황(금월)'!$D$7:$AG$263,3,0)</f>
        <v>VX421</v>
      </c>
      <c r="G35" s="10" t="str">
        <f>VLOOKUP(B35&amp;D35,'[1]점검현황(금월)'!$D$2:$AG$263,19,0)</f>
        <v>e-ST</v>
      </c>
      <c r="H35" s="10" t="e">
        <f>VLOOKUP(B35&amp;D35,#REF!,23,0)</f>
        <v>#REF!</v>
      </c>
      <c r="I35" s="11" t="e">
        <f>VLOOKUP(B35&amp;D35,#REF!,24,0)</f>
        <v>#REF!</v>
      </c>
      <c r="J35" s="7"/>
      <c r="K35" s="7"/>
      <c r="L35" s="7"/>
      <c r="M35" s="7"/>
      <c r="N35" s="7"/>
    </row>
    <row r="36" spans="1:14" ht="15" customHeight="1">
      <c r="A36" s="56"/>
      <c r="B36" s="4" t="s">
        <v>36</v>
      </c>
      <c r="C36" s="4">
        <v>5</v>
      </c>
      <c r="D36" s="7">
        <v>157</v>
      </c>
      <c r="E36" s="8" t="str">
        <f>VLOOKUP(B36&amp;D36,'[1]점검현황(금월)'!$D$7:$AG$263,2,0)</f>
        <v>사회대 (PC실)</v>
      </c>
      <c r="F36" s="9" t="str">
        <f>VLOOKUP(B36&amp;D36,'[1]점검현황(금월)'!$D$7:$AG$263,3,0)</f>
        <v>XU106K</v>
      </c>
      <c r="G36" s="10" t="str">
        <f>VLOOKUP(B36&amp;D36,'[1]점검현황(금월)'!$D$2:$AG$263,19,0)</f>
        <v>e-ST</v>
      </c>
      <c r="H36" s="10" t="e">
        <f>VLOOKUP(B36&amp;D36,#REF!,23,0)</f>
        <v>#REF!</v>
      </c>
      <c r="I36" s="11" t="e">
        <f>VLOOKUP(B36&amp;D36,#REF!,24,0)</f>
        <v>#REF!</v>
      </c>
      <c r="J36" s="7"/>
      <c r="K36" s="7"/>
      <c r="L36" s="7"/>
      <c r="M36" s="7"/>
      <c r="N36" s="7"/>
    </row>
    <row r="37" spans="1:14" ht="15" customHeight="1">
      <c r="A37" s="56"/>
      <c r="B37" s="4" t="s">
        <v>36</v>
      </c>
      <c r="C37" s="4">
        <v>6</v>
      </c>
      <c r="D37" s="7">
        <v>204</v>
      </c>
      <c r="E37" s="8" t="str">
        <f>VLOOKUP(B37&amp;D37,'[1]점검현황(금월)'!$D$7:$AG$263,2,0)</f>
        <v>제1회의실</v>
      </c>
      <c r="F37" s="9" t="str">
        <f>VLOOKUP(B37&amp;D37,'[1]점검현황(금월)'!$D$7:$AG$263,3,0)</f>
        <v>VMZ60</v>
      </c>
      <c r="G37" s="10" t="str">
        <f>VLOOKUP(B37&amp;D37,'[1]점검현황(금월)'!$D$2:$AG$263,19,0)</f>
        <v>e-ST</v>
      </c>
      <c r="H37" s="10" t="e">
        <f>VLOOKUP(B37&amp;D37,#REF!,23,0)</f>
        <v>#REF!</v>
      </c>
      <c r="I37" s="11" t="e">
        <f>VLOOKUP(B37&amp;D37,#REF!,24,0)</f>
        <v>#REF!</v>
      </c>
      <c r="J37" s="7"/>
      <c r="K37" s="7"/>
      <c r="L37" s="7"/>
      <c r="M37" s="7"/>
      <c r="N37" s="7"/>
    </row>
    <row r="38" spans="1:14" ht="15" customHeight="1">
      <c r="A38" s="56"/>
      <c r="B38" s="4" t="s">
        <v>36</v>
      </c>
      <c r="C38" s="4">
        <v>7</v>
      </c>
      <c r="D38" s="7">
        <v>252</v>
      </c>
      <c r="E38" s="8" t="str">
        <f>VLOOKUP(B38&amp;D38,'[1]점검현황(금월)'!$D$7:$AG$263,2,0)</f>
        <v>정치외교(자동녹화)</v>
      </c>
      <c r="F38" s="9" t="str">
        <f>VLOOKUP(B38&amp;D38,'[1]점검현황(금월)'!$D$7:$AG$263,3,0)</f>
        <v>VW540</v>
      </c>
      <c r="G38" s="10" t="str">
        <f>VLOOKUP(B38&amp;D38,'[1]점검현황(금월)'!$D$2:$AG$263,19,0)</f>
        <v>e-ST</v>
      </c>
      <c r="H38" s="10" t="e">
        <f>VLOOKUP(B38&amp;D38,#REF!,23,0)</f>
        <v>#REF!</v>
      </c>
      <c r="I38" s="11" t="e">
        <f>VLOOKUP(B38&amp;D38,#REF!,24,0)</f>
        <v>#REF!</v>
      </c>
      <c r="J38" s="7"/>
      <c r="K38" s="7"/>
      <c r="L38" s="7"/>
      <c r="M38" s="7"/>
      <c r="N38" s="7"/>
    </row>
    <row r="39" spans="1:14" ht="15" customHeight="1">
      <c r="A39" s="56"/>
      <c r="B39" s="4" t="s">
        <v>36</v>
      </c>
      <c r="C39" s="4">
        <v>8</v>
      </c>
      <c r="D39" s="7">
        <v>253</v>
      </c>
      <c r="E39" s="8" t="str">
        <f>VLOOKUP(B39&amp;D39,'[1]점검현황(금월)'!$D$7:$AG$263,2,0)</f>
        <v>멀티미디어</v>
      </c>
      <c r="F39" s="9" t="str">
        <f>VLOOKUP(B39&amp;D39,'[1]점검현황(금월)'!$D$7:$AG$263,3,0)</f>
        <v>XU106K</v>
      </c>
      <c r="G39" s="10" t="str">
        <f>VLOOKUP(B39&amp;D39,'[1]점검현황(금월)'!$D$2:$AG$263,19,0)</f>
        <v>구</v>
      </c>
      <c r="H39" s="10" t="e">
        <f>VLOOKUP(B39&amp;D39,#REF!,23,0)</f>
        <v>#REF!</v>
      </c>
      <c r="I39" s="11" t="e">
        <f>VLOOKUP(B39&amp;D39,#REF!,24,0)</f>
        <v>#REF!</v>
      </c>
      <c r="J39" s="7"/>
      <c r="K39" s="7"/>
      <c r="L39" s="7"/>
      <c r="M39" s="12"/>
      <c r="N39" s="7"/>
    </row>
    <row r="40" spans="1:14" ht="15" customHeight="1">
      <c r="A40" s="62"/>
      <c r="B40" s="4" t="s">
        <v>36</v>
      </c>
      <c r="C40" s="4">
        <v>9</v>
      </c>
      <c r="D40" s="7">
        <v>254</v>
      </c>
      <c r="E40" s="8" t="str">
        <f>VLOOKUP(B40&amp;D40,'[1]점검현황(금월)'!$D$7:$AG$263,2,0)</f>
        <v>멀티미디어 (자동녹화)</v>
      </c>
      <c r="F40" s="9" t="str">
        <f>VLOOKUP(B40&amp;D40,'[1]점검현황(금월)'!$D$7:$AG$263,3,0)</f>
        <v>XU106K</v>
      </c>
      <c r="G40" s="10" t="str">
        <f>VLOOKUP(B40&amp;D40,'[1]점검현황(금월)'!$D$2:$AG$263,19,0)</f>
        <v>구e-ST</v>
      </c>
      <c r="H40" s="10" t="e">
        <f>VLOOKUP(B40&amp;D40,#REF!,23,0)</f>
        <v>#REF!</v>
      </c>
      <c r="I40" s="11" t="e">
        <f>VLOOKUP(B40&amp;D40,#REF!,24,0)</f>
        <v>#REF!</v>
      </c>
      <c r="J40" s="7" t="s">
        <v>38</v>
      </c>
      <c r="K40" s="7"/>
      <c r="L40" s="7"/>
      <c r="M40" s="7"/>
      <c r="N40" s="7"/>
    </row>
    <row r="41" spans="1:14" ht="15" customHeight="1">
      <c r="A41" s="56"/>
      <c r="B41" s="4" t="s">
        <v>36</v>
      </c>
      <c r="C41" s="4">
        <v>10</v>
      </c>
      <c r="D41" s="7">
        <v>255</v>
      </c>
      <c r="E41" s="8" t="str">
        <f>VLOOKUP(B41&amp;D41,'[1]점검현황(금월)'!$D$7:$AG$263,2,0)</f>
        <v>행정학(자동녹화)</v>
      </c>
      <c r="F41" s="9" t="str">
        <f>VLOOKUP(B41&amp;D41,'[1]점검현황(금월)'!$D$7:$AG$263,3,0)</f>
        <v>VW540</v>
      </c>
      <c r="G41" s="10" t="str">
        <f>VLOOKUP(B41&amp;D41,'[1]점검현황(금월)'!$D$2:$AG$263,19,0)</f>
        <v>e-ST</v>
      </c>
      <c r="H41" s="10" t="e">
        <f>VLOOKUP(B41&amp;D41,#REF!,23,0)</f>
        <v>#REF!</v>
      </c>
      <c r="I41" s="11" t="e">
        <f>VLOOKUP(B41&amp;D41,#REF!,24,0)</f>
        <v>#REF!</v>
      </c>
      <c r="J41" s="7"/>
      <c r="K41" s="7"/>
      <c r="L41" s="7"/>
      <c r="M41" s="7"/>
      <c r="N41" s="7"/>
    </row>
    <row r="42" spans="1:14" ht="15" customHeight="1">
      <c r="A42" s="56"/>
      <c r="B42" s="4" t="s">
        <v>36</v>
      </c>
      <c r="C42" s="4">
        <v>11</v>
      </c>
      <c r="D42" s="7">
        <v>256</v>
      </c>
      <c r="E42" s="8" t="str">
        <f>VLOOKUP(B42&amp;D42,'[1]점검현황(금월)'!$D$7:$AG$263,2,0)</f>
        <v>심리학(자동녹화)</v>
      </c>
      <c r="F42" s="9" t="str">
        <f>VLOOKUP(B42&amp;D42,'[1]점검현황(금월)'!$D$7:$AG$263,3,0)</f>
        <v>VW540</v>
      </c>
      <c r="G42" s="10" t="str">
        <f>VLOOKUP(B42&amp;D42,'[1]점검현황(금월)'!$D$2:$AG$263,19,0)</f>
        <v>e-ST</v>
      </c>
      <c r="H42" s="10" t="e">
        <f>VLOOKUP(B42&amp;D42,#REF!,23,0)</f>
        <v>#REF!</v>
      </c>
      <c r="I42" s="11" t="e">
        <f>VLOOKUP(B42&amp;D42,#REF!,24,0)</f>
        <v>#REF!</v>
      </c>
      <c r="J42" s="7"/>
      <c r="K42" s="7"/>
      <c r="L42" s="7"/>
      <c r="M42" s="7"/>
      <c r="N42" s="7"/>
    </row>
    <row r="43" spans="1:14" ht="15" customHeight="1">
      <c r="A43" s="56"/>
      <c r="B43" s="4" t="s">
        <v>36</v>
      </c>
      <c r="C43" s="4">
        <v>12</v>
      </c>
      <c r="D43" s="7">
        <v>257</v>
      </c>
      <c r="E43" s="8" t="str">
        <f>VLOOKUP(B43&amp;D43,'[1]점검현황(금월)'!$D$7:$AG$263,2,0)</f>
        <v>사회학(자동녹화)</v>
      </c>
      <c r="F43" s="9" t="str">
        <f>VLOOKUP(B43&amp;D43,'[1]점검현황(금월)'!$D$7:$AG$263,3,0)</f>
        <v>VW540</v>
      </c>
      <c r="G43" s="10" t="str">
        <f>VLOOKUP(B43&amp;D43,'[1]점검현황(금월)'!$D$2:$AG$263,19,0)</f>
        <v>e-ST</v>
      </c>
      <c r="H43" s="10" t="e">
        <f>VLOOKUP(B43&amp;D43,#REF!,23,0)</f>
        <v>#REF!</v>
      </c>
      <c r="I43" s="11" t="e">
        <f>VLOOKUP(B43&amp;D43,#REF!,24,0)</f>
        <v>#REF!</v>
      </c>
      <c r="J43" s="7"/>
      <c r="K43" s="7"/>
      <c r="L43" s="7"/>
      <c r="M43" s="7"/>
      <c r="N43" s="7"/>
    </row>
    <row r="44" spans="1:14" ht="15" customHeight="1">
      <c r="A44" s="62"/>
      <c r="B44" s="4" t="s">
        <v>36</v>
      </c>
      <c r="C44" s="4">
        <v>13</v>
      </c>
      <c r="D44" s="7">
        <v>258</v>
      </c>
      <c r="E44" s="8" t="str">
        <f>VLOOKUP(B44&amp;D44,'[1]점검현황(금월)'!$D$7:$AG$263,2,0)</f>
        <v>멀티미디어 (자동녹화)</v>
      </c>
      <c r="F44" s="9" t="str">
        <f>VLOOKUP(B44&amp;D44,'[1]점검현황(금월)'!$D$7:$AG$263,3,0)</f>
        <v>VX421</v>
      </c>
      <c r="G44" s="10" t="str">
        <f>VLOOKUP(B44&amp;D44,'[1]점검현황(금월)'!$D$2:$AG$263,19,0)</f>
        <v>e-ST</v>
      </c>
      <c r="H44" s="10" t="e">
        <f>VLOOKUP(B44&amp;D44,#REF!,23,0)</f>
        <v>#REF!</v>
      </c>
      <c r="I44" s="11" t="e">
        <f>VLOOKUP(B44&amp;D44,#REF!,24,0)</f>
        <v>#REF!</v>
      </c>
      <c r="J44" s="7" t="s">
        <v>33</v>
      </c>
      <c r="K44" s="7"/>
      <c r="L44" s="7"/>
      <c r="M44" s="7" t="s">
        <v>26</v>
      </c>
      <c r="N44" s="7"/>
    </row>
    <row r="45" spans="1:14" ht="15" customHeight="1">
      <c r="A45" s="56"/>
      <c r="B45" s="4" t="s">
        <v>36</v>
      </c>
      <c r="C45" s="4">
        <v>14</v>
      </c>
      <c r="D45" s="7">
        <v>259</v>
      </c>
      <c r="E45" s="8" t="str">
        <f>VLOOKUP(B45&amp;D45,'[1]점검현황(금월)'!$D$7:$AG$263,2,0)</f>
        <v>멀티미디어 (자동녹화)</v>
      </c>
      <c r="F45" s="9" t="str">
        <f>VLOOKUP(B45&amp;D45,'[1]점검현황(금월)'!$D$7:$AG$263,3,0)</f>
        <v>VW540</v>
      </c>
      <c r="G45" s="10" t="str">
        <f>VLOOKUP(B45&amp;D45,'[1]점검현황(금월)'!$D$2:$AG$263,19,0)</f>
        <v>e-ST</v>
      </c>
      <c r="H45" s="10" t="e">
        <f>VLOOKUP(B45&amp;D45,#REF!,23,0)</f>
        <v>#REF!</v>
      </c>
      <c r="I45" s="11" t="e">
        <f>VLOOKUP(B45&amp;D45,#REF!,24,0)</f>
        <v>#REF!</v>
      </c>
      <c r="J45" s="7"/>
      <c r="K45" s="12"/>
      <c r="L45" s="7"/>
      <c r="M45" s="7"/>
      <c r="N45" s="7"/>
    </row>
    <row r="46" spans="1:14" ht="15" customHeight="1">
      <c r="A46" s="63"/>
      <c r="B46" s="4" t="s">
        <v>36</v>
      </c>
      <c r="C46" s="4">
        <v>15</v>
      </c>
      <c r="D46" s="7">
        <v>260</v>
      </c>
      <c r="E46" s="8" t="str">
        <f>VLOOKUP(B46&amp;D46,'[1]점검현황(금월)'!$D$7:$AG$263,2,0)</f>
        <v>멀티미디어 (자동녹화)</v>
      </c>
      <c r="F46" s="9" t="str">
        <f>VLOOKUP(B46&amp;D46,'[1]점검현황(금월)'!$D$7:$AG$263,3,0)</f>
        <v>XU106K</v>
      </c>
      <c r="G46" s="10" t="str">
        <f>VLOOKUP(B46&amp;D46,'[1]점검현황(금월)'!$D$2:$AG$263,19,0)</f>
        <v>구e-ST</v>
      </c>
      <c r="H46" s="10" t="e">
        <f>VLOOKUP(B46&amp;D46,#REF!,23,0)</f>
        <v>#REF!</v>
      </c>
      <c r="I46" s="11" t="e">
        <f>VLOOKUP(B46&amp;D46,#REF!,24,0)</f>
        <v>#REF!</v>
      </c>
      <c r="J46" s="7" t="s">
        <v>39</v>
      </c>
      <c r="K46" s="7"/>
      <c r="L46" s="7"/>
      <c r="M46" s="7"/>
      <c r="N46" s="7"/>
    </row>
    <row r="47" spans="1:14" ht="15" customHeight="1">
      <c r="A47" s="62"/>
      <c r="B47" s="4" t="s">
        <v>36</v>
      </c>
      <c r="C47" s="4">
        <v>16</v>
      </c>
      <c r="D47" s="7">
        <v>261</v>
      </c>
      <c r="E47" s="8" t="str">
        <f>VLOOKUP(B47&amp;D47,'[1]점검현황(금월)'!$D$7:$AG$263,2,0)</f>
        <v>멀티미디어 (자동녹화)</v>
      </c>
      <c r="F47" s="9" t="str">
        <f>VLOOKUP(B47&amp;D47,'[1]점검현황(금월)'!$D$7:$AG$263,3,0)</f>
        <v>VX421</v>
      </c>
      <c r="G47" s="10" t="str">
        <f>VLOOKUP(B47&amp;D47,'[1]점검현황(금월)'!$D$2:$AG$263,19,0)</f>
        <v>구e-ST</v>
      </c>
      <c r="H47" s="10" t="e">
        <f>VLOOKUP(B47&amp;D47,#REF!,23,0)</f>
        <v>#REF!</v>
      </c>
      <c r="I47" s="11" t="e">
        <f>VLOOKUP(B47&amp;D47,#REF!,24,0)</f>
        <v>#REF!</v>
      </c>
      <c r="J47" s="7" t="s">
        <v>38</v>
      </c>
      <c r="K47" s="7"/>
      <c r="L47" s="7"/>
      <c r="M47" s="7" t="s">
        <v>26</v>
      </c>
      <c r="N47" s="7"/>
    </row>
    <row r="48" spans="1:14" ht="15" customHeight="1">
      <c r="A48" s="56"/>
      <c r="B48" s="4" t="s">
        <v>36</v>
      </c>
      <c r="C48" s="4">
        <v>17</v>
      </c>
      <c r="D48" s="7">
        <v>262</v>
      </c>
      <c r="E48" s="8" t="str">
        <f>VLOOKUP(B48&amp;D48,'[1]점검현황(금월)'!$D$7:$AG$263,2,0)</f>
        <v>멀티미디어</v>
      </c>
      <c r="F48" s="9" t="str">
        <f>VLOOKUP(B48&amp;D48,'[1]점검현황(금월)'!$D$7:$AG$263,3,0)</f>
        <v>VX421</v>
      </c>
      <c r="G48" s="10" t="str">
        <f>VLOOKUP(B48&amp;D48,'[1]점검현황(금월)'!$D$2:$AG$263,19,0)</f>
        <v>구</v>
      </c>
      <c r="H48" s="10" t="e">
        <f>VLOOKUP(B48&amp;D48,#REF!,23,0)</f>
        <v>#REF!</v>
      </c>
      <c r="I48" s="11" t="e">
        <f>VLOOKUP(B48&amp;D48,#REF!,24,0)</f>
        <v>#REF!</v>
      </c>
      <c r="J48" s="7"/>
      <c r="K48" s="7"/>
      <c r="L48" s="7" t="s">
        <v>40</v>
      </c>
      <c r="M48" s="7"/>
      <c r="N48" s="7"/>
    </row>
    <row r="49" spans="1:14" ht="15" customHeight="1">
      <c r="A49" s="56"/>
      <c r="B49" s="4" t="s">
        <v>36</v>
      </c>
      <c r="C49" s="4">
        <v>18</v>
      </c>
      <c r="D49" s="7">
        <v>354</v>
      </c>
      <c r="E49" s="8" t="str">
        <f>VLOOKUP(B49&amp;D49,'[1]점검현황(금월)'!$D$7:$AG$263,2,0)</f>
        <v>대학원</v>
      </c>
      <c r="F49" s="9" t="str">
        <f>VLOOKUP(B49&amp;D49,'[1]점검현황(금월)'!$D$7:$AG$263,3,0)</f>
        <v>LB280</v>
      </c>
      <c r="G49" s="10" t="str">
        <f>VLOOKUP(B49&amp;D49,'[1]점검현황(금월)'!$D$2:$AG$263,19,0)</f>
        <v>e-ST</v>
      </c>
      <c r="H49" s="10" t="e">
        <f>VLOOKUP(B49&amp;D49,#REF!,23,0)</f>
        <v>#REF!</v>
      </c>
      <c r="I49" s="11" t="e">
        <f>VLOOKUP(B49&amp;D49,#REF!,24,0)</f>
        <v>#REF!</v>
      </c>
      <c r="J49" s="7"/>
      <c r="K49" s="7"/>
      <c r="L49" s="7"/>
      <c r="M49" s="7"/>
      <c r="N49" s="7"/>
    </row>
    <row r="50" spans="1:14" s="13" customFormat="1" ht="15" customHeight="1">
      <c r="A50" s="56"/>
      <c r="B50" s="4" t="s">
        <v>36</v>
      </c>
      <c r="C50" s="4">
        <v>19</v>
      </c>
      <c r="D50" s="7">
        <v>356</v>
      </c>
      <c r="E50" s="8" t="str">
        <f>VLOOKUP(B50&amp;D50,'[1]점검현황(금월)'!$D$7:$AG$263,2,0)</f>
        <v>경제학 (ZOOM자동녹화)</v>
      </c>
      <c r="F50" s="9" t="str">
        <f>VLOOKUP(B50&amp;D50,'[1]점검현황(금월)'!$D$7:$AG$263,3,0)</f>
        <v>VW540</v>
      </c>
      <c r="G50" s="10" t="str">
        <f>VLOOKUP(B50&amp;D50,'[1]점검현황(금월)'!$D$2:$AG$263,19,0)</f>
        <v>e-ST</v>
      </c>
      <c r="H50" s="10" t="e">
        <f>VLOOKUP(B50&amp;D50,#REF!,23,0)</f>
        <v>#REF!</v>
      </c>
      <c r="I50" s="11" t="e">
        <f>VLOOKUP(B50&amp;D50,#REF!,24,0)</f>
        <v>#REF!</v>
      </c>
      <c r="J50" s="7"/>
      <c r="K50" s="7"/>
      <c r="L50" s="7"/>
      <c r="M50" s="12"/>
      <c r="N50" s="7"/>
    </row>
    <row r="51" spans="1:14" s="16" customFormat="1" ht="15" customHeight="1">
      <c r="A51" s="56"/>
      <c r="B51" s="14" t="s">
        <v>36</v>
      </c>
      <c r="C51" s="4">
        <v>20</v>
      </c>
      <c r="D51" s="15">
        <v>357</v>
      </c>
      <c r="E51" s="8" t="str">
        <f>VLOOKUP(B51&amp;D51,'[1]점검현황(금월)'!$D$7:$AG$263,2,0)</f>
        <v>대학원(ZOOM자동녹화)</v>
      </c>
      <c r="F51" s="9" t="str">
        <f>VLOOKUP(B51&amp;D51,'[1]점검현황(금월)'!$D$7:$AG$263,3,0)</f>
        <v>VX421</v>
      </c>
      <c r="G51" s="10" t="str">
        <f>VLOOKUP(B51&amp;D51,'[1]점검현황(금월)'!$D$2:$AG$263,19,0)</f>
        <v>e-ST</v>
      </c>
      <c r="H51" s="10" t="e">
        <f>VLOOKUP(B51&amp;D51,#REF!,23,0)</f>
        <v>#REF!</v>
      </c>
      <c r="I51" s="11" t="e">
        <f>VLOOKUP(B51&amp;D51,#REF!,24,0)</f>
        <v>#REF!</v>
      </c>
      <c r="J51" s="7"/>
      <c r="K51" s="7"/>
      <c r="L51" s="7"/>
      <c r="M51" s="7"/>
      <c r="N51" s="7"/>
    </row>
    <row r="52" spans="1:14" ht="15" customHeight="1">
      <c r="A52" s="62"/>
      <c r="B52" s="4" t="s">
        <v>36</v>
      </c>
      <c r="C52" s="4">
        <v>21</v>
      </c>
      <c r="D52" s="7" t="s">
        <v>41</v>
      </c>
      <c r="E52" s="8" t="str">
        <f>VLOOKUP(B52&amp;D52,'[1]점검현황(금월)'!$D$7:$AG$263,2,0)</f>
        <v>멀티미디어 (자동녹화)</v>
      </c>
      <c r="F52" s="9" t="str">
        <f>VLOOKUP(B52&amp;D52,'[1]점검현황(금월)'!$D$7:$AG$263,3,0)</f>
        <v>XU106K</v>
      </c>
      <c r="G52" s="10" t="str">
        <f>VLOOKUP(B52&amp;D52,'[1]점검현황(금월)'!$D$2:$AG$263,19,0)</f>
        <v>e-ST</v>
      </c>
      <c r="H52" s="10" t="e">
        <f>VLOOKUP(B52&amp;D52,#REF!,23,0)</f>
        <v>#REF!</v>
      </c>
      <c r="I52" s="11" t="e">
        <f>VLOOKUP(B52&amp;D52,#REF!,24,0)</f>
        <v>#REF!</v>
      </c>
      <c r="J52" s="7"/>
      <c r="K52" s="7"/>
      <c r="L52" s="7"/>
      <c r="M52" s="7"/>
      <c r="N52" s="7"/>
    </row>
    <row r="53" spans="1:14" ht="15" customHeight="1">
      <c r="A53" s="56"/>
      <c r="B53" s="4" t="s">
        <v>36</v>
      </c>
      <c r="C53" s="4">
        <v>22</v>
      </c>
      <c r="D53" s="7">
        <v>359</v>
      </c>
      <c r="E53" s="8" t="str">
        <f>VLOOKUP(B53&amp;D53,'[1]점검현황(금월)'!$D$7:$AG$263,2,0)</f>
        <v>멀티미디어</v>
      </c>
      <c r="F53" s="9" t="str">
        <f>VLOOKUP(B53&amp;D53,'[1]점검현황(금월)'!$D$7:$AG$263,3,0)</f>
        <v>VX600</v>
      </c>
      <c r="G53" s="10" t="str">
        <f>VLOOKUP(B53&amp;D53,'[1]점검현황(금월)'!$D$2:$AG$263,19,0)</f>
        <v>e-ST</v>
      </c>
      <c r="H53" s="10" t="e">
        <f>VLOOKUP(B53&amp;D53,#REF!,23,0)</f>
        <v>#REF!</v>
      </c>
      <c r="I53" s="11" t="e">
        <f>VLOOKUP(B53&amp;D53,#REF!,24,0)</f>
        <v>#REF!</v>
      </c>
      <c r="J53" s="7"/>
      <c r="K53" s="7"/>
      <c r="L53" s="7"/>
      <c r="M53" s="7"/>
      <c r="N53" s="7"/>
    </row>
    <row r="54" spans="1:14" ht="15" customHeight="1">
      <c r="A54" s="56"/>
      <c r="B54" s="4" t="s">
        <v>36</v>
      </c>
      <c r="C54" s="4">
        <v>23</v>
      </c>
      <c r="D54" s="7">
        <v>425</v>
      </c>
      <c r="E54" s="8" t="str">
        <f>VLOOKUP(B54&amp;D54,'[1]점검현황(금월)'!$D$7:$AG$263,2,0)</f>
        <v>대학원</v>
      </c>
      <c r="F54" s="9" t="str">
        <f>VLOOKUP(B54&amp;D54,'[1]점검현황(금월)'!$D$7:$AG$263,3,0)</f>
        <v>VX421</v>
      </c>
      <c r="G54" s="10" t="str">
        <f>VLOOKUP(B54&amp;D54,'[1]점검현황(금월)'!$D$2:$AG$263,19,0)</f>
        <v>e-ST</v>
      </c>
      <c r="H54" s="10" t="e">
        <f>VLOOKUP(B54&amp;D54,#REF!,23,0)</f>
        <v>#REF!</v>
      </c>
      <c r="I54" s="11" t="e">
        <f>VLOOKUP(B54&amp;D54,#REF!,24,0)</f>
        <v>#REF!</v>
      </c>
      <c r="J54" s="7"/>
      <c r="K54" s="7"/>
      <c r="L54" s="7"/>
      <c r="M54" s="7"/>
      <c r="N54" s="7"/>
    </row>
    <row r="55" spans="1:14" ht="15" customHeight="1">
      <c r="A55" s="57"/>
      <c r="B55" s="4" t="s">
        <v>37</v>
      </c>
      <c r="C55" s="4">
        <v>24</v>
      </c>
      <c r="D55" s="7">
        <v>528</v>
      </c>
      <c r="E55" s="8" t="str">
        <f>VLOOKUP(B55&amp;D55,'[1]점검현황(금월)'!$D$7:$AG$263,2,0)</f>
        <v>대학원</v>
      </c>
      <c r="F55" s="9" t="str">
        <f>VLOOKUP(B55&amp;D55,'[1]점검현황(금월)'!$D$7:$AG$263,3,0)</f>
        <v>VX421</v>
      </c>
      <c r="G55" s="10" t="str">
        <f>VLOOKUP(B55&amp;D55,'[1]점검현황(금월)'!$D$2:$AG$263,19,0)</f>
        <v>e-ST</v>
      </c>
      <c r="H55" s="10" t="e">
        <f>VLOOKUP(B55&amp;D55,#REF!,23,0)</f>
        <v>#REF!</v>
      </c>
      <c r="I55" s="11" t="e">
        <f>VLOOKUP(B55&amp;D55,#REF!,24,0)</f>
        <v>#REF!</v>
      </c>
      <c r="J55" s="7"/>
      <c r="K55" s="7"/>
      <c r="L55" s="7"/>
      <c r="M55" s="7"/>
      <c r="N55" s="7"/>
    </row>
    <row r="56" spans="1:14" ht="15" customHeight="1">
      <c r="A56" s="58" t="s">
        <v>42</v>
      </c>
      <c r="B56" s="4" t="s">
        <v>43</v>
      </c>
      <c r="C56" s="4">
        <v>1</v>
      </c>
      <c r="D56" s="7" t="s">
        <v>44</v>
      </c>
      <c r="E56" s="8" t="str">
        <f>VLOOKUP(B56&amp;D56,'[1]점검현황(금월)'!$D$7:$AG$263,2,0)</f>
        <v>소극장 135호</v>
      </c>
      <c r="F56" s="9" t="str">
        <f>VLOOKUP(B56&amp;D56,'[1]점검현황(금월)'!$D$7:$AG$263,3,0)</f>
        <v>EX16KE</v>
      </c>
      <c r="G56" s="10" t="str">
        <f>VLOOKUP(B56&amp;D56,'[1]점검현황(금월)'!$D$2:$AG$263,19,0)</f>
        <v>e-ST</v>
      </c>
      <c r="H56" s="10" t="e">
        <f>VLOOKUP(B56&amp;D56,#REF!,23,0)</f>
        <v>#REF!</v>
      </c>
      <c r="I56" s="11" t="e">
        <f>VLOOKUP(B56&amp;D56,#REF!,24,0)</f>
        <v>#REF!</v>
      </c>
      <c r="J56" s="7"/>
      <c r="K56" s="7"/>
      <c r="L56" s="7"/>
      <c r="M56" s="7" t="s">
        <v>26</v>
      </c>
      <c r="N56" s="7"/>
    </row>
    <row r="57" spans="1:14" ht="15" customHeight="1">
      <c r="A57" s="58"/>
      <c r="B57" s="4" t="s">
        <v>43</v>
      </c>
      <c r="C57" s="4">
        <v>2</v>
      </c>
      <c r="D57" s="7">
        <v>103</v>
      </c>
      <c r="E57" s="8" t="str">
        <f>VLOOKUP(B57&amp;D57,'[1]점검현황(금월)'!$D$7:$AG$263,2,0)</f>
        <v>인문대 (PC실)</v>
      </c>
      <c r="F57" s="9" t="str">
        <f>VLOOKUP(B57&amp;D57,'[1]점검현황(금월)'!$D$7:$AG$263,3,0)</f>
        <v>VX421</v>
      </c>
      <c r="G57" s="10" t="str">
        <f>VLOOKUP(B57&amp;D57,'[1]점검현황(금월)'!$D$2:$AG$263,19,0)</f>
        <v>e-ST</v>
      </c>
      <c r="H57" s="10" t="e">
        <f>VLOOKUP(B57&amp;D57,#REF!,23,0)</f>
        <v>#REF!</v>
      </c>
      <c r="I57" s="11" t="e">
        <f>VLOOKUP(B57&amp;D57,#REF!,24,0)</f>
        <v>#REF!</v>
      </c>
      <c r="J57" s="7"/>
      <c r="K57" s="7"/>
      <c r="L57" s="7"/>
      <c r="M57" s="7"/>
      <c r="N57" s="7"/>
    </row>
    <row r="58" spans="1:14" ht="15" customHeight="1">
      <c r="A58" s="58"/>
      <c r="B58" s="4" t="s">
        <v>43</v>
      </c>
      <c r="C58" s="4">
        <v>3</v>
      </c>
      <c r="D58" s="7">
        <v>104</v>
      </c>
      <c r="E58" s="8" t="str">
        <f>VLOOKUP(B58&amp;D58,'[1]점검현황(금월)'!$D$7:$AG$263,2,0)</f>
        <v>멀티미디어</v>
      </c>
      <c r="F58" s="9" t="str">
        <f>VLOOKUP(B58&amp;D58,'[1]점검현황(금월)'!$D$7:$AG$263,3,0)</f>
        <v>XU106K</v>
      </c>
      <c r="G58" s="10" t="str">
        <f>VLOOKUP(B58&amp;D58,'[1]점검현황(금월)'!$D$2:$AG$263,19,0)</f>
        <v>e-ST</v>
      </c>
      <c r="H58" s="10" t="e">
        <f>VLOOKUP(B58&amp;D58,#REF!,23,0)</f>
        <v>#REF!</v>
      </c>
      <c r="I58" s="11" t="e">
        <f>VLOOKUP(B58&amp;D58,#REF!,24,0)</f>
        <v>#REF!</v>
      </c>
      <c r="J58" s="7" t="s">
        <v>45</v>
      </c>
      <c r="K58" s="7"/>
      <c r="L58" s="7"/>
      <c r="M58" s="7"/>
      <c r="N58" s="7"/>
    </row>
    <row r="59" spans="1:14" ht="15" customHeight="1">
      <c r="A59" s="58"/>
      <c r="B59" s="4" t="s">
        <v>43</v>
      </c>
      <c r="C59" s="4">
        <v>4</v>
      </c>
      <c r="D59" s="7">
        <v>105</v>
      </c>
      <c r="E59" s="8" t="str">
        <f>VLOOKUP(B59&amp;D59,'[1]점검현황(금월)'!$D$7:$AG$263,2,0)</f>
        <v>멀티미디어</v>
      </c>
      <c r="F59" s="9" t="str">
        <f>VLOOKUP(B59&amp;D59,'[1]점검현황(금월)'!$D$7:$AG$263,3,0)</f>
        <v>VX410</v>
      </c>
      <c r="G59" s="10" t="str">
        <f>VLOOKUP(B59&amp;D59,'[1]점검현황(금월)'!$D$2:$AG$263,19,0)</f>
        <v>e-ST</v>
      </c>
      <c r="H59" s="10" t="e">
        <f>VLOOKUP(B59&amp;D59,#REF!,23,0)</f>
        <v>#REF!</v>
      </c>
      <c r="I59" s="11" t="e">
        <f>VLOOKUP(B59&amp;D59,#REF!,24,0)</f>
        <v>#REF!</v>
      </c>
      <c r="J59" s="7"/>
      <c r="K59" s="7"/>
      <c r="L59" s="7" t="s">
        <v>46</v>
      </c>
      <c r="M59" s="7"/>
      <c r="N59" s="7"/>
    </row>
    <row r="60" spans="1:14" ht="15" customHeight="1">
      <c r="A60" s="58"/>
      <c r="B60" s="4" t="s">
        <v>43</v>
      </c>
      <c r="C60" s="4">
        <v>5</v>
      </c>
      <c r="D60" s="7">
        <v>131</v>
      </c>
      <c r="E60" s="8" t="str">
        <f>VLOOKUP(B60&amp;D60,'[1]점검현황(금월)'!$D$7:$AG$263,2,0)</f>
        <v>멀티미디어 (자동녹화)</v>
      </c>
      <c r="F60" s="9" t="str">
        <f>VLOOKUP(B60&amp;D60,'[1]점검현황(금월)'!$D$7:$AG$263,3,0)</f>
        <v>VX600</v>
      </c>
      <c r="G60" s="10" t="str">
        <f>VLOOKUP(B60&amp;D60,'[1]점검현황(금월)'!$D$2:$AG$263,19,0)</f>
        <v>e-ST</v>
      </c>
      <c r="H60" s="10" t="e">
        <f>VLOOKUP(B60&amp;D60,#REF!,23,0)</f>
        <v>#REF!</v>
      </c>
      <c r="I60" s="11" t="e">
        <f>VLOOKUP(B60&amp;D60,#REF!,24,0)</f>
        <v>#REF!</v>
      </c>
      <c r="J60" s="7"/>
      <c r="K60" s="7"/>
      <c r="L60" s="7"/>
      <c r="M60" s="7"/>
      <c r="N60" s="7"/>
    </row>
    <row r="61" spans="1:14" ht="15" customHeight="1">
      <c r="A61" s="58"/>
      <c r="B61" s="4" t="s">
        <v>43</v>
      </c>
      <c r="C61" s="4">
        <v>6</v>
      </c>
      <c r="D61" s="7">
        <v>132</v>
      </c>
      <c r="E61" s="8" t="str">
        <f>VLOOKUP(B61&amp;D61,'[1]점검현황(금월)'!$D$7:$AG$263,2,0)</f>
        <v>멀티미디어</v>
      </c>
      <c r="F61" s="9" t="str">
        <f>VLOOKUP(B61&amp;D61,'[1]점검현황(금월)'!$D$7:$AG$263,3,0)</f>
        <v>XU106K</v>
      </c>
      <c r="G61" s="10" t="str">
        <f>VLOOKUP(B61&amp;D61,'[1]점검현황(금월)'!$D$2:$AG$263,19,0)</f>
        <v>e-ST</v>
      </c>
      <c r="H61" s="10" t="e">
        <f>VLOOKUP(B61&amp;D61,#REF!,23,0)</f>
        <v>#REF!</v>
      </c>
      <c r="I61" s="11" t="e">
        <f>VLOOKUP(B61&amp;D61,#REF!,24,0)</f>
        <v>#REF!</v>
      </c>
      <c r="J61" s="7"/>
      <c r="K61" s="7"/>
      <c r="L61" s="7"/>
      <c r="M61" s="12"/>
      <c r="N61" s="7"/>
    </row>
    <row r="62" spans="1:14" ht="15" customHeight="1">
      <c r="A62" s="58"/>
      <c r="B62" s="4" t="s">
        <v>43</v>
      </c>
      <c r="C62" s="4">
        <v>7</v>
      </c>
      <c r="D62" s="7">
        <v>133</v>
      </c>
      <c r="E62" s="8" t="str">
        <f>VLOOKUP(B62&amp;D62,'[1]점검현황(금월)'!$D$7:$AG$263,2,0)</f>
        <v>멀티미디어</v>
      </c>
      <c r="F62" s="9" t="str">
        <f>VLOOKUP(B62&amp;D62,'[1]점검현황(금월)'!$D$7:$AG$263,3,0)</f>
        <v>VX410</v>
      </c>
      <c r="G62" s="10" t="str">
        <f>VLOOKUP(B62&amp;D62,'[1]점검현황(금월)'!$D$2:$AG$263,19,0)</f>
        <v>e-ST</v>
      </c>
      <c r="H62" s="10" t="e">
        <f>VLOOKUP(B62&amp;D62,#REF!,23,0)</f>
        <v>#REF!</v>
      </c>
      <c r="I62" s="11" t="e">
        <f>VLOOKUP(B62&amp;D62,#REF!,24,0)</f>
        <v>#REF!</v>
      </c>
      <c r="J62" s="7" t="s">
        <v>33</v>
      </c>
      <c r="K62" s="7"/>
      <c r="L62" s="7"/>
      <c r="M62" s="7"/>
      <c r="N62" s="7"/>
    </row>
    <row r="63" spans="1:14" ht="15" customHeight="1">
      <c r="A63" s="58"/>
      <c r="B63" s="4" t="s">
        <v>43</v>
      </c>
      <c r="C63" s="4">
        <v>8</v>
      </c>
      <c r="D63" s="7">
        <v>201</v>
      </c>
      <c r="E63" s="8" t="str">
        <f>VLOOKUP(B63&amp;D63,'[1]점검현황(금월)'!$D$7:$AG$263,2,0)</f>
        <v>다산학부</v>
      </c>
      <c r="F63" s="9" t="str">
        <f>VLOOKUP(B63&amp;D63,'[1]점검현황(금월)'!$D$7:$AG$263,3,0)</f>
        <v>VW540</v>
      </c>
      <c r="G63" s="10" t="str">
        <f>VLOOKUP(B63&amp;D63,'[1]점검현황(금월)'!$D$2:$AG$263,19,0)</f>
        <v>e-ST</v>
      </c>
      <c r="H63" s="10" t="e">
        <f>VLOOKUP(B63&amp;D63,#REF!,23,0)</f>
        <v>#REF!</v>
      </c>
      <c r="I63" s="11" t="e">
        <f>VLOOKUP(B63&amp;D63,#REF!,24,0)</f>
        <v>#REF!</v>
      </c>
      <c r="J63" s="7" t="s">
        <v>38</v>
      </c>
      <c r="K63" s="7"/>
      <c r="L63" s="7"/>
      <c r="M63" s="7"/>
      <c r="N63" s="7"/>
    </row>
    <row r="64" spans="1:14" ht="15" customHeight="1">
      <c r="A64" s="58"/>
      <c r="B64" s="4" t="s">
        <v>43</v>
      </c>
      <c r="C64" s="4">
        <v>9</v>
      </c>
      <c r="D64" s="7" t="s">
        <v>47</v>
      </c>
      <c r="E64" s="8" t="str">
        <f>VLOOKUP(B64&amp;D64,'[1]점검현황(금월)'!$D$7:$AG$263,2,0)</f>
        <v>멀티미디어</v>
      </c>
      <c r="F64" s="9" t="str">
        <f>VLOOKUP(B64&amp;D64,'[1]점검현황(금월)'!$D$7:$AG$263,3,0)</f>
        <v>VX421</v>
      </c>
      <c r="G64" s="10" t="str">
        <f>VLOOKUP(B64&amp;D64,'[1]점검현황(금월)'!$D$2:$AG$263,19,0)</f>
        <v>e-ST</v>
      </c>
      <c r="H64" s="10" t="e">
        <f>VLOOKUP(B64&amp;D64,#REF!,23,0)</f>
        <v>#REF!</v>
      </c>
      <c r="I64" s="11" t="e">
        <f>VLOOKUP(B64&amp;D64,#REF!,24,0)</f>
        <v>#REF!</v>
      </c>
      <c r="J64" s="7"/>
      <c r="K64" s="7"/>
      <c r="L64" s="7" t="s">
        <v>48</v>
      </c>
      <c r="M64" s="7"/>
      <c r="N64" s="7"/>
    </row>
    <row r="65" spans="1:14" ht="15" customHeight="1">
      <c r="A65" s="58"/>
      <c r="B65" s="4" t="s">
        <v>43</v>
      </c>
      <c r="C65" s="4">
        <v>10</v>
      </c>
      <c r="D65" s="7">
        <v>202</v>
      </c>
      <c r="E65" s="8" t="str">
        <f>VLOOKUP(B65&amp;D65,'[1]점검현황(금월)'!$D$7:$AG$263,2,0)</f>
        <v>멀티미디어</v>
      </c>
      <c r="F65" s="9" t="str">
        <f>VLOOKUP(B65&amp;D65,'[1]점검현황(금월)'!$D$7:$AG$263,3,0)</f>
        <v>VX410</v>
      </c>
      <c r="G65" s="10" t="str">
        <f>VLOOKUP(B65&amp;D65,'[1]점검현황(금월)'!$D$2:$AG$263,19,0)</f>
        <v>e-ST</v>
      </c>
      <c r="H65" s="10" t="e">
        <f>VLOOKUP(B65&amp;D65,#REF!,23,0)</f>
        <v>#REF!</v>
      </c>
      <c r="I65" s="11" t="e">
        <f>VLOOKUP(B65&amp;D65,#REF!,24,0)</f>
        <v>#REF!</v>
      </c>
      <c r="J65" s="7" t="s">
        <v>38</v>
      </c>
      <c r="K65" s="7"/>
      <c r="L65" s="7"/>
      <c r="M65" s="7"/>
      <c r="N65" s="7"/>
    </row>
    <row r="66" spans="1:14" ht="15" customHeight="1">
      <c r="A66" s="58"/>
      <c r="B66" s="4" t="s">
        <v>43</v>
      </c>
      <c r="C66" s="4">
        <v>11</v>
      </c>
      <c r="D66" s="7">
        <v>203</v>
      </c>
      <c r="E66" s="8" t="str">
        <f>VLOOKUP(B66&amp;D66,'[1]점검현황(금월)'!$D$7:$AG$263,2,0)</f>
        <v>멀티미디어 (ZOOM자동녹화)</v>
      </c>
      <c r="F66" s="9" t="str">
        <f>VLOOKUP(B66&amp;D66,'[1]점검현황(금월)'!$D$7:$AG$263,3,0)</f>
        <v>VX421</v>
      </c>
      <c r="G66" s="10" t="str">
        <f>VLOOKUP(B66&amp;D66,'[1]점검현황(금월)'!$D$2:$AG$263,19,0)</f>
        <v>e-ST</v>
      </c>
      <c r="H66" s="10" t="e">
        <f>VLOOKUP(B66&amp;D66,#REF!,23,0)</f>
        <v>#REF!</v>
      </c>
      <c r="I66" s="11" t="e">
        <f>VLOOKUP(B66&amp;D66,#REF!,24,0)</f>
        <v>#REF!</v>
      </c>
      <c r="J66" s="7" t="s">
        <v>49</v>
      </c>
      <c r="K66" s="7"/>
      <c r="L66" s="7"/>
      <c r="M66" s="7"/>
      <c r="N66" s="7"/>
    </row>
    <row r="67" spans="1:14" ht="15" customHeight="1">
      <c r="A67" s="58"/>
      <c r="B67" s="4" t="s">
        <v>43</v>
      </c>
      <c r="C67" s="4">
        <v>12</v>
      </c>
      <c r="D67" s="7">
        <v>204</v>
      </c>
      <c r="E67" s="8" t="str">
        <f>VLOOKUP(B67&amp;D67,'[1]점검현황(금월)'!$D$7:$AG$263,2,0)</f>
        <v>멀티미디어 (자동녹화)</v>
      </c>
      <c r="F67" s="9" t="str">
        <f>VLOOKUP(B67&amp;D67,'[1]점검현황(금월)'!$D$7:$AG$263,3,0)</f>
        <v>XU106K</v>
      </c>
      <c r="G67" s="10" t="str">
        <f>VLOOKUP(B67&amp;D67,'[1]점검현황(금월)'!$D$2:$AG$263,19,0)</f>
        <v>e-ST</v>
      </c>
      <c r="H67" s="10" t="e">
        <f>VLOOKUP(B67&amp;D67,#REF!,23,0)</f>
        <v>#REF!</v>
      </c>
      <c r="I67" s="11" t="e">
        <f>VLOOKUP(B67&amp;D67,#REF!,24,0)</f>
        <v>#REF!</v>
      </c>
      <c r="J67" s="7"/>
      <c r="K67" s="7"/>
      <c r="L67" s="7"/>
      <c r="M67" s="7"/>
      <c r="N67" s="7"/>
    </row>
    <row r="68" spans="1:14" ht="15" customHeight="1">
      <c r="A68" s="58"/>
      <c r="B68" s="4" t="s">
        <v>43</v>
      </c>
      <c r="C68" s="4">
        <v>13</v>
      </c>
      <c r="D68" s="7">
        <v>205</v>
      </c>
      <c r="E68" s="8" t="str">
        <f>VLOOKUP(B68&amp;D68,'[1]점검현황(금월)'!$D$7:$AG$263,2,0)</f>
        <v>멀티미디어 (자동녹화)</v>
      </c>
      <c r="F68" s="9" t="str">
        <f>VLOOKUP(B68&amp;D68,'[1]점검현황(금월)'!$D$7:$AG$263,3,0)</f>
        <v>XU106K</v>
      </c>
      <c r="G68" s="10" t="str">
        <f>VLOOKUP(B68&amp;D68,'[1]점검현황(금월)'!$D$2:$AG$263,19,0)</f>
        <v>e-ST</v>
      </c>
      <c r="H68" s="10" t="e">
        <f>VLOOKUP(B68&amp;D68,#REF!,23,0)</f>
        <v>#REF!</v>
      </c>
      <c r="I68" s="11" t="e">
        <f>VLOOKUP(B68&amp;D68,#REF!,24,0)</f>
        <v>#REF!</v>
      </c>
      <c r="J68" s="7"/>
      <c r="K68" s="7"/>
      <c r="L68" s="7"/>
      <c r="M68" s="7"/>
      <c r="N68" s="7"/>
    </row>
    <row r="69" spans="1:14" ht="15" customHeight="1">
      <c r="A69" s="58"/>
      <c r="B69" s="4" t="s">
        <v>43</v>
      </c>
      <c r="C69" s="4">
        <v>14</v>
      </c>
      <c r="D69" s="7">
        <v>232</v>
      </c>
      <c r="E69" s="8" t="str">
        <f>VLOOKUP(B69&amp;D69,'[1]점검현황(금월)'!$D$7:$AG$263,2,0)</f>
        <v>멀티미디어</v>
      </c>
      <c r="F69" s="9" t="str">
        <f>VLOOKUP(B69&amp;D69,'[1]점검현황(금월)'!$D$7:$AG$263,3,0)</f>
        <v>VX410</v>
      </c>
      <c r="G69" s="10" t="str">
        <f>VLOOKUP(B69&amp;D69,'[1]점검현황(금월)'!$D$2:$AG$263,19,0)</f>
        <v>e-ST</v>
      </c>
      <c r="H69" s="10" t="e">
        <f>VLOOKUP(B69&amp;D69,#REF!,23,0)</f>
        <v>#REF!</v>
      </c>
      <c r="I69" s="11" t="e">
        <f>VLOOKUP(B69&amp;D69,#REF!,24,0)</f>
        <v>#REF!</v>
      </c>
      <c r="J69" s="7"/>
      <c r="K69" s="7"/>
      <c r="L69" s="7" t="s">
        <v>50</v>
      </c>
      <c r="M69" s="12"/>
      <c r="N69" s="7"/>
    </row>
    <row r="70" spans="1:14" ht="15" customHeight="1">
      <c r="A70" s="58"/>
      <c r="B70" s="4" t="s">
        <v>43</v>
      </c>
      <c r="C70" s="4">
        <v>15</v>
      </c>
      <c r="D70" s="7">
        <v>233</v>
      </c>
      <c r="E70" s="8" t="str">
        <f>VLOOKUP(B70&amp;D70,'[1]점검현황(금월)'!$D$7:$AG$263,2,0)</f>
        <v>다산학부</v>
      </c>
      <c r="F70" s="9" t="str">
        <f>VLOOKUP(B70&amp;D70,'[1]점검현황(금월)'!$D$7:$AG$263,3,0)</f>
        <v>VW540</v>
      </c>
      <c r="G70" s="10" t="str">
        <f>VLOOKUP(B70&amp;D70,'[1]점검현황(금월)'!$D$2:$AG$263,19,0)</f>
        <v>구</v>
      </c>
      <c r="H70" s="10" t="e">
        <f>VLOOKUP(B70&amp;D70,#REF!,23,0)</f>
        <v>#REF!</v>
      </c>
      <c r="I70" s="11" t="e">
        <f>VLOOKUP(B70&amp;D70,#REF!,24,0)</f>
        <v>#REF!</v>
      </c>
      <c r="J70" s="7" t="s">
        <v>51</v>
      </c>
      <c r="K70" s="7"/>
      <c r="L70" s="7"/>
      <c r="M70" s="7"/>
      <c r="N70" s="7"/>
    </row>
    <row r="71" spans="1:14" ht="15" customHeight="1">
      <c r="A71" s="58"/>
      <c r="B71" s="4" t="s">
        <v>43</v>
      </c>
      <c r="C71" s="4">
        <v>16</v>
      </c>
      <c r="D71" s="7">
        <v>234</v>
      </c>
      <c r="E71" s="8" t="str">
        <f>VLOOKUP(B71&amp;D71,'[1]점검현황(금월)'!$D$7:$AG$263,2,0)</f>
        <v>다산학부(ZOOM자동녹화)</v>
      </c>
      <c r="F71" s="9" t="str">
        <f>VLOOKUP(B71&amp;D71,'[1]점검현황(금월)'!$D$7:$AG$263,3,0)</f>
        <v>VW540</v>
      </c>
      <c r="G71" s="10" t="str">
        <f>VLOOKUP(B71&amp;D71,'[1]점검현황(금월)'!$D$2:$AG$263,19,0)</f>
        <v>e-ST</v>
      </c>
      <c r="H71" s="10" t="e">
        <f>VLOOKUP(B71&amp;D71,#REF!,23,0)</f>
        <v>#REF!</v>
      </c>
      <c r="I71" s="11" t="e">
        <f>VLOOKUP(B71&amp;D71,#REF!,24,0)</f>
        <v>#REF!</v>
      </c>
      <c r="J71" s="7"/>
      <c r="K71" s="7"/>
      <c r="L71" s="7"/>
      <c r="M71" s="7"/>
      <c r="N71" s="7"/>
    </row>
    <row r="72" spans="1:14" ht="15" customHeight="1">
      <c r="A72" s="58"/>
      <c r="B72" s="4" t="s">
        <v>43</v>
      </c>
      <c r="C72" s="4">
        <v>17</v>
      </c>
      <c r="D72" s="7">
        <v>235</v>
      </c>
      <c r="E72" s="8" t="str">
        <f>VLOOKUP(B72&amp;D72,'[1]점검현황(금월)'!$D$7:$AG$263,2,0)</f>
        <v>다산학부</v>
      </c>
      <c r="F72" s="9" t="str">
        <f>VLOOKUP(B72&amp;D72,'[1]점검현황(금월)'!$D$7:$AG$263,3,0)</f>
        <v>VW540</v>
      </c>
      <c r="G72" s="10" t="str">
        <f>VLOOKUP(B72&amp;D72,'[1]점검현황(금월)'!$D$2:$AG$263,19,0)</f>
        <v>구</v>
      </c>
      <c r="H72" s="10" t="e">
        <f>VLOOKUP(B72&amp;D72,#REF!,23,0)</f>
        <v>#REF!</v>
      </c>
      <c r="I72" s="11" t="e">
        <f>VLOOKUP(B72&amp;D72,#REF!,24,0)</f>
        <v>#REF!</v>
      </c>
      <c r="J72" s="7"/>
      <c r="K72" s="7"/>
      <c r="L72" s="7"/>
      <c r="M72" s="7"/>
      <c r="N72" s="7"/>
    </row>
    <row r="73" spans="1:14" ht="15" customHeight="1">
      <c r="A73" s="58"/>
      <c r="B73" s="4" t="s">
        <v>43</v>
      </c>
      <c r="C73" s="4">
        <v>18</v>
      </c>
      <c r="D73" s="7">
        <v>236</v>
      </c>
      <c r="E73" s="8" t="str">
        <f>VLOOKUP(B73&amp;D73,'[1]점검현황(금월)'!$D$7:$AG$263,2,0)</f>
        <v>다산학부</v>
      </c>
      <c r="F73" s="9" t="str">
        <f>VLOOKUP(B73&amp;D73,'[1]점검현황(금월)'!$D$7:$AG$263,3,0)</f>
        <v>VW540</v>
      </c>
      <c r="G73" s="10" t="str">
        <f>VLOOKUP(B73&amp;D73,'[1]점검현황(금월)'!$D$2:$AG$263,19,0)</f>
        <v>구</v>
      </c>
      <c r="H73" s="10" t="e">
        <f>VLOOKUP(B73&amp;D73,#REF!,23,0)</f>
        <v>#REF!</v>
      </c>
      <c r="I73" s="11" t="e">
        <f>VLOOKUP(B73&amp;D73,#REF!,24,0)</f>
        <v>#REF!</v>
      </c>
      <c r="J73" s="17"/>
      <c r="K73" s="7"/>
      <c r="L73" s="7"/>
      <c r="M73" s="7"/>
      <c r="N73" s="7"/>
    </row>
    <row r="74" spans="1:14" ht="15" customHeight="1">
      <c r="A74" s="58"/>
      <c r="B74" s="4" t="s">
        <v>43</v>
      </c>
      <c r="C74" s="4">
        <v>19</v>
      </c>
      <c r="D74" s="7">
        <v>237</v>
      </c>
      <c r="E74" s="8" t="str">
        <f>VLOOKUP(B74&amp;D74,'[1]점검현황(금월)'!$D$7:$AG$263,2,0)</f>
        <v>멀티미디어</v>
      </c>
      <c r="F74" s="9" t="str">
        <f>VLOOKUP(B74&amp;D74,'[1]점검현황(금월)'!$D$7:$AG$263,3,0)</f>
        <v>VX410</v>
      </c>
      <c r="G74" s="10" t="str">
        <f>VLOOKUP(B74&amp;D74,'[1]점검현황(금월)'!$D$2:$AG$263,19,0)</f>
        <v>e-ST</v>
      </c>
      <c r="H74" s="10" t="e">
        <f>VLOOKUP(B74&amp;D74,#REF!,23,0)</f>
        <v>#REF!</v>
      </c>
      <c r="I74" s="11" t="e">
        <f>VLOOKUP(B74&amp;D74,#REF!,24,0)</f>
        <v>#REF!</v>
      </c>
      <c r="J74" s="17"/>
      <c r="K74" s="7"/>
      <c r="L74" s="7"/>
      <c r="M74" s="7"/>
      <c r="N74" s="7"/>
    </row>
    <row r="75" spans="1:14" ht="15" customHeight="1">
      <c r="A75" s="58"/>
      <c r="B75" s="4" t="s">
        <v>43</v>
      </c>
      <c r="C75" s="4">
        <v>20</v>
      </c>
      <c r="D75" s="7">
        <v>303</v>
      </c>
      <c r="E75" s="8" t="str">
        <f>VLOOKUP(B75&amp;D75,'[1]점검현황(금월)'!$D$7:$AG$263,2,0)</f>
        <v>교수학습 (자동녹화)</v>
      </c>
      <c r="F75" s="9" t="str">
        <f>VLOOKUP(B75&amp;D75,'[1]점검현황(금월)'!$D$7:$AG$263,3,0)</f>
        <v>VGZ601</v>
      </c>
      <c r="G75" s="10" t="str">
        <f>VLOOKUP(B75&amp;D75,'[1]점검현황(금월)'!$D$2:$AG$263,19,0)</f>
        <v>e-ST</v>
      </c>
      <c r="H75" s="10" t="e">
        <f>VLOOKUP(B75&amp;D75,#REF!,23,0)</f>
        <v>#REF!</v>
      </c>
      <c r="I75" s="11" t="e">
        <f>VLOOKUP(B75&amp;D75,#REF!,24,0)</f>
        <v>#REF!</v>
      </c>
      <c r="J75" s="17"/>
      <c r="K75" s="7"/>
      <c r="L75" s="7"/>
      <c r="M75" s="7"/>
      <c r="N75" s="7"/>
    </row>
    <row r="76" spans="1:14" ht="15" customHeight="1">
      <c r="A76" s="58"/>
      <c r="B76" s="4" t="s">
        <v>43</v>
      </c>
      <c r="C76" s="4">
        <v>21</v>
      </c>
      <c r="D76" s="7">
        <v>304</v>
      </c>
      <c r="E76" s="8" t="str">
        <f>VLOOKUP(B76&amp;D76,'[1]점검현황(금월)'!$D$7:$AG$263,2,0)</f>
        <v>멀티미디어</v>
      </c>
      <c r="F76" s="9" t="str">
        <f>VLOOKUP(B76&amp;D76,'[1]점검현황(금월)'!$D$7:$AG$263,3,0)</f>
        <v>VX600</v>
      </c>
      <c r="G76" s="10" t="str">
        <f>VLOOKUP(B76&amp;D76,'[1]점검현황(금월)'!$D$2:$AG$263,19,0)</f>
        <v>e-ST</v>
      </c>
      <c r="H76" s="10" t="e">
        <f>VLOOKUP(B76&amp;D76,#REF!,23,0)</f>
        <v>#REF!</v>
      </c>
      <c r="I76" s="11" t="e">
        <f>VLOOKUP(B76&amp;D76,#REF!,24,0)</f>
        <v>#REF!</v>
      </c>
      <c r="J76" s="17"/>
      <c r="K76" s="7"/>
      <c r="L76" s="7"/>
      <c r="M76" s="7" t="s">
        <v>26</v>
      </c>
      <c r="N76" s="7"/>
    </row>
    <row r="77" spans="1:14" ht="15" customHeight="1">
      <c r="A77" s="58"/>
      <c r="B77" s="4" t="s">
        <v>43</v>
      </c>
      <c r="C77" s="4">
        <v>22</v>
      </c>
      <c r="D77" s="7">
        <v>305</v>
      </c>
      <c r="E77" s="8" t="str">
        <f>VLOOKUP(B77&amp;D77,'[1]점검현황(금월)'!$D$7:$AG$263,2,0)</f>
        <v>멀티미디어 (자동녹화)</v>
      </c>
      <c r="F77" s="9" t="str">
        <f>VLOOKUP(B77&amp;D77,'[1]점검현황(금월)'!$D$7:$AG$263,3,0)</f>
        <v>VX410</v>
      </c>
      <c r="G77" s="10" t="str">
        <f>VLOOKUP(B77&amp;D77,'[1]점검현황(금월)'!$D$2:$AG$263,19,0)</f>
        <v>구e-ST</v>
      </c>
      <c r="H77" s="10" t="e">
        <f>VLOOKUP(B77&amp;D77,#REF!,23,0)</f>
        <v>#REF!</v>
      </c>
      <c r="I77" s="11" t="e">
        <f>VLOOKUP(B77&amp;D77,#REF!,24,0)</f>
        <v>#REF!</v>
      </c>
      <c r="J77" s="17"/>
      <c r="K77" s="7"/>
      <c r="L77" s="7"/>
      <c r="M77" s="7"/>
      <c r="N77" s="7"/>
    </row>
    <row r="78" spans="1:14" ht="15" customHeight="1">
      <c r="A78" s="58"/>
      <c r="B78" s="4" t="s">
        <v>43</v>
      </c>
      <c r="C78" s="4">
        <v>23</v>
      </c>
      <c r="D78" s="7">
        <v>306</v>
      </c>
      <c r="E78" s="8" t="str">
        <f>VLOOKUP(B78&amp;D78,'[1]점검현황(금월)'!$D$7:$AG$263,2,0)</f>
        <v>멀티미디어</v>
      </c>
      <c r="F78" s="9" t="str">
        <f>VLOOKUP(B78&amp;D78,'[1]점검현황(금월)'!$D$7:$AG$263,3,0)</f>
        <v>VX600</v>
      </c>
      <c r="G78" s="10" t="str">
        <f>VLOOKUP(B78&amp;D78,'[1]점검현황(금월)'!$D$2:$AG$263,19,0)</f>
        <v>e-ST</v>
      </c>
      <c r="H78" s="10" t="e">
        <f>VLOOKUP(B78&amp;D78,#REF!,23,0)</f>
        <v>#REF!</v>
      </c>
      <c r="I78" s="11" t="e">
        <f>VLOOKUP(B78&amp;D78,#REF!,24,0)</f>
        <v>#REF!</v>
      </c>
      <c r="J78" s="17"/>
      <c r="K78" s="7"/>
      <c r="L78" s="7"/>
      <c r="M78" s="7"/>
      <c r="N78" s="7"/>
    </row>
    <row r="79" spans="1:14" ht="15" customHeight="1">
      <c r="A79" s="58"/>
      <c r="B79" s="4" t="s">
        <v>43</v>
      </c>
      <c r="C79" s="4">
        <v>24</v>
      </c>
      <c r="D79" s="9">
        <v>332</v>
      </c>
      <c r="E79" s="8" t="str">
        <f>VLOOKUP(B79&amp;D79,'[1]점검현황(금월)'!$D$7:$AG$263,2,0)</f>
        <v>멀티미디어</v>
      </c>
      <c r="F79" s="9" t="str">
        <f>VLOOKUP(B79&amp;D79,'[1]점검현황(금월)'!$D$7:$AG$263,3,0)</f>
        <v>VX431</v>
      </c>
      <c r="G79" s="10" t="str">
        <f>VLOOKUP(B79&amp;D79,'[1]점검현황(금월)'!$D$2:$AG$263,19,0)</f>
        <v>e-ST</v>
      </c>
      <c r="H79" s="10" t="e">
        <f>VLOOKUP(B79&amp;D79,#REF!,23,0)</f>
        <v>#REF!</v>
      </c>
      <c r="I79" s="11" t="e">
        <f>VLOOKUP(B79&amp;D79,#REF!,24,0)</f>
        <v>#REF!</v>
      </c>
      <c r="J79" s="17"/>
      <c r="K79" s="7"/>
      <c r="L79" s="7"/>
      <c r="M79" s="7"/>
      <c r="N79" s="7"/>
    </row>
    <row r="80" spans="1:14" ht="15" customHeight="1">
      <c r="A80" s="58"/>
      <c r="B80" s="4" t="s">
        <v>43</v>
      </c>
      <c r="C80" s="4">
        <v>25</v>
      </c>
      <c r="D80" s="9">
        <v>333</v>
      </c>
      <c r="E80" s="8" t="str">
        <f>VLOOKUP(B80&amp;D80,'[1]점검현황(금월)'!$D$7:$AG$263,2,0)</f>
        <v>멀티미디어(ZOOM자동녹화)</v>
      </c>
      <c r="F80" s="9" t="str">
        <f>VLOOKUP(B80&amp;D80,'[1]점검현황(금월)'!$D$7:$AG$263,3,0)</f>
        <v>VW540</v>
      </c>
      <c r="G80" s="10" t="str">
        <f>VLOOKUP(B80&amp;D80,'[1]점검현황(금월)'!$D$2:$AG$263,19,0)</f>
        <v>e-ST</v>
      </c>
      <c r="H80" s="10" t="e">
        <f>VLOOKUP(B80&amp;D80,#REF!,23,0)</f>
        <v>#REF!</v>
      </c>
      <c r="I80" s="11" t="e">
        <f>VLOOKUP(B80&amp;D80,#REF!,24,0)</f>
        <v>#REF!</v>
      </c>
      <c r="J80" s="17"/>
      <c r="K80" s="7"/>
      <c r="L80" s="7"/>
      <c r="M80" s="7"/>
      <c r="N80" s="7"/>
    </row>
    <row r="81" spans="1:14" ht="15" customHeight="1">
      <c r="A81" s="58"/>
      <c r="B81" s="4" t="s">
        <v>43</v>
      </c>
      <c r="C81" s="4">
        <v>26</v>
      </c>
      <c r="D81" s="7">
        <v>334</v>
      </c>
      <c r="E81" s="8" t="str">
        <f>VLOOKUP(B81&amp;D81,'[1]점검현황(금월)'!$D$7:$AG$263,2,0)</f>
        <v>멀티미디어</v>
      </c>
      <c r="F81" s="9" t="str">
        <f>VLOOKUP(B81&amp;D81,'[1]점검현황(금월)'!$D$7:$AG$263,3,0)</f>
        <v>VX410</v>
      </c>
      <c r="G81" s="10" t="str">
        <f>VLOOKUP(B81&amp;D81,'[1]점검현황(금월)'!$D$2:$AG$263,19,0)</f>
        <v>e-ST</v>
      </c>
      <c r="H81" s="10" t="e">
        <f>VLOOKUP(B81&amp;D81,#REF!,23,0)</f>
        <v>#REF!</v>
      </c>
      <c r="I81" s="11" t="e">
        <f>VLOOKUP(B81&amp;D81,#REF!,24,0)</f>
        <v>#REF!</v>
      </c>
      <c r="J81" s="17" t="s">
        <v>49</v>
      </c>
      <c r="K81" s="7"/>
      <c r="L81" s="7"/>
      <c r="M81" s="12"/>
      <c r="N81" s="7"/>
    </row>
    <row r="82" spans="1:14" ht="15" customHeight="1">
      <c r="A82" s="58"/>
      <c r="B82" s="4" t="s">
        <v>52</v>
      </c>
      <c r="C82" s="4">
        <v>27</v>
      </c>
      <c r="D82" s="7">
        <v>337</v>
      </c>
      <c r="E82" s="8" t="str">
        <f>VLOOKUP(B82&amp;D82,'[1]점검현황(금월)'!$D$7:$AG$263,2,0)</f>
        <v>물리학과(자동녹화)</v>
      </c>
      <c r="F82" s="9" t="str">
        <f>VLOOKUP(B82&amp;D82,'[1]점검현황(금월)'!$D$7:$AG$263,3,0)</f>
        <v>VW540</v>
      </c>
      <c r="G82" s="10" t="str">
        <f>VLOOKUP(B82&amp;D82,'[1]점검현황(금월)'!$D$2:$AG$263,19,0)</f>
        <v>e-ST</v>
      </c>
      <c r="H82" s="10" t="e">
        <f>VLOOKUP(B82&amp;D82,#REF!,23,0)</f>
        <v>#REF!</v>
      </c>
      <c r="I82" s="11" t="e">
        <f>VLOOKUP(B82&amp;D82,#REF!,24,0)</f>
        <v>#REF!</v>
      </c>
      <c r="J82" s="17"/>
      <c r="K82" s="7"/>
      <c r="L82" s="7"/>
      <c r="M82" s="7"/>
      <c r="N82" s="7"/>
    </row>
    <row r="83" spans="1:14" ht="15" customHeight="1">
      <c r="A83" s="58"/>
      <c r="B83" s="4" t="s">
        <v>43</v>
      </c>
      <c r="C83" s="4">
        <v>28</v>
      </c>
      <c r="D83" s="7">
        <v>339</v>
      </c>
      <c r="E83" s="8" t="str">
        <f>VLOOKUP(B83&amp;D83,'[1]점검현황(금월)'!$D$7:$AG$263,2,0)</f>
        <v>대학원</v>
      </c>
      <c r="F83" s="9" t="str">
        <f>VLOOKUP(B83&amp;D83,'[1]점검현황(금월)'!$D$7:$AG$263,3,0)</f>
        <v>VX421</v>
      </c>
      <c r="G83" s="10" t="str">
        <f>VLOOKUP(B83&amp;D83,'[1]점검현황(금월)'!$D$2:$AG$263,19,0)</f>
        <v>e-ST</v>
      </c>
      <c r="H83" s="10" t="e">
        <f>VLOOKUP(B83&amp;D83,#REF!,23,0)</f>
        <v>#REF!</v>
      </c>
      <c r="I83" s="11" t="e">
        <f>VLOOKUP(B83&amp;D83,#REF!,24,0)</f>
        <v>#REF!</v>
      </c>
      <c r="J83" s="17"/>
      <c r="K83" s="7"/>
      <c r="L83" s="7"/>
      <c r="M83" s="7"/>
      <c r="N83" s="7"/>
    </row>
    <row r="84" spans="1:14" ht="15" customHeight="1">
      <c r="A84" s="56" t="s">
        <v>53</v>
      </c>
      <c r="B84" s="18" t="s">
        <v>54</v>
      </c>
      <c r="C84" s="18">
        <v>1</v>
      </c>
      <c r="D84" s="19">
        <v>107</v>
      </c>
      <c r="E84" s="20" t="str">
        <f>VLOOKUP(B84&amp;D84,'[1]점검현황(금월)'!$D$7:$AG$263,2,0)</f>
        <v>전자공학</v>
      </c>
      <c r="F84" s="19" t="str">
        <f>VLOOKUP(B84&amp;D84,'[1]점검현황(금월)'!$D$7:$AG$263,3,0)</f>
        <v>XT35K</v>
      </c>
      <c r="G84" s="21" t="str">
        <f>VLOOKUP(B84&amp;D84,'[1]점검현황(금월)'!$D$2:$AG$263,19,0)</f>
        <v>자체</v>
      </c>
      <c r="H84" s="21" t="e">
        <f>VLOOKUP(B84&amp;D84,#REF!,23,0)</f>
        <v>#REF!</v>
      </c>
      <c r="I84" s="22" t="e">
        <f>VLOOKUP(B84&amp;D84,#REF!,24,0)</f>
        <v>#REF!</v>
      </c>
      <c r="J84" s="23"/>
      <c r="K84" s="23"/>
      <c r="L84" s="23"/>
      <c r="M84" s="23"/>
      <c r="N84" s="23"/>
    </row>
    <row r="85" spans="1:14" ht="15" customHeight="1">
      <c r="A85" s="56"/>
      <c r="B85" s="4" t="s">
        <v>55</v>
      </c>
      <c r="C85" s="4">
        <v>2</v>
      </c>
      <c r="D85" s="9">
        <v>228</v>
      </c>
      <c r="E85" s="8" t="str">
        <f>VLOOKUP(B85&amp;D85,'[1]점검현황(금월)'!$D$7:$AG$263,2,0)</f>
        <v>전자공학</v>
      </c>
      <c r="F85" s="9" t="str">
        <f>VLOOKUP(B85&amp;D85,'[1]점검현황(금월)'!$D$7:$AG$263,3,0)</f>
        <v>VX431</v>
      </c>
      <c r="G85" s="10" t="str">
        <f>VLOOKUP(B85&amp;D85,'[1]점검현황(금월)'!$D$2:$AG$263,19,0)</f>
        <v>e-ST</v>
      </c>
      <c r="H85" s="10" t="e">
        <f>VLOOKUP(B85&amp;D85,#REF!,23,0)</f>
        <v>#REF!</v>
      </c>
      <c r="I85" s="11" t="e">
        <f>VLOOKUP(B85&amp;D85,#REF!,24,0)</f>
        <v>#REF!</v>
      </c>
      <c r="J85" s="7"/>
      <c r="K85" s="7"/>
      <c r="L85" s="7"/>
      <c r="M85" s="7"/>
      <c r="N85" s="7"/>
    </row>
    <row r="86" spans="1:14" ht="15" customHeight="1">
      <c r="A86" s="56"/>
      <c r="B86" s="4" t="s">
        <v>54</v>
      </c>
      <c r="C86" s="4">
        <v>3</v>
      </c>
      <c r="D86" s="7">
        <v>237</v>
      </c>
      <c r="E86" s="8" t="str">
        <f>VLOOKUP(B86&amp;D86,'[1]점검현황(금월)'!$D$7:$AG$263,2,0)</f>
        <v>생명과학</v>
      </c>
      <c r="F86" s="9" t="str">
        <f>VLOOKUP(B86&amp;D86,'[1]점검현황(금월)'!$D$7:$AG$263,3,0)</f>
        <v>VX421</v>
      </c>
      <c r="G86" s="10" t="str">
        <f>VLOOKUP(B86&amp;D86,'[1]점검현황(금월)'!$D$2:$AG$263,19,0)</f>
        <v>구</v>
      </c>
      <c r="H86" s="10" t="e">
        <f>VLOOKUP(B86&amp;D86,#REF!,23,0)</f>
        <v>#REF!</v>
      </c>
      <c r="I86" s="11" t="e">
        <f>VLOOKUP(B86&amp;D86,#REF!,24,0)</f>
        <v>#REF!</v>
      </c>
      <c r="J86" s="7"/>
      <c r="K86" s="7"/>
      <c r="L86" s="7"/>
      <c r="M86" s="7"/>
      <c r="N86" s="7"/>
    </row>
    <row r="87" spans="1:14" ht="15" customHeight="1">
      <c r="A87" s="56"/>
      <c r="B87" s="4" t="s">
        <v>54</v>
      </c>
      <c r="C87" s="4">
        <v>4</v>
      </c>
      <c r="D87" s="7">
        <v>242</v>
      </c>
      <c r="E87" s="8" t="str">
        <f>VLOOKUP(B87&amp;D87,'[1]점검현황(금월)'!$D$7:$AG$263,2,0)</f>
        <v>대학원(ZOOM자동녹화)</v>
      </c>
      <c r="F87" s="9" t="str">
        <f>VLOOKUP(B87&amp;D87,'[1]점검현황(금월)'!$D$7:$AG$263,3,0)</f>
        <v>VX61</v>
      </c>
      <c r="G87" s="10" t="str">
        <f>VLOOKUP(B87&amp;D87,'[1]점검현황(금월)'!$D$2:$AG$263,19,0)</f>
        <v>e-ST</v>
      </c>
      <c r="H87" s="10" t="e">
        <f>VLOOKUP(B87&amp;D87,#REF!,23,0)</f>
        <v>#REF!</v>
      </c>
      <c r="I87" s="11" t="e">
        <f>VLOOKUP(B87&amp;D87,#REF!,24,0)</f>
        <v>#REF!</v>
      </c>
      <c r="J87" s="7"/>
      <c r="K87" s="7"/>
      <c r="L87" s="7"/>
      <c r="M87" s="7"/>
      <c r="N87" s="7"/>
    </row>
    <row r="88" spans="1:14" ht="15" customHeight="1">
      <c r="A88" s="56"/>
      <c r="B88" s="4" t="s">
        <v>54</v>
      </c>
      <c r="C88" s="4">
        <v>5</v>
      </c>
      <c r="D88" s="7">
        <v>243</v>
      </c>
      <c r="E88" s="8" t="str">
        <f>VLOOKUP(B88&amp;D88,'[1]점검현황(금월)'!$D$7:$AG$263,2,0)</f>
        <v>대학원</v>
      </c>
      <c r="F88" s="9" t="str">
        <f>VLOOKUP(B88&amp;D88,'[1]점검현황(금월)'!$D$7:$AG$263,3,0)</f>
        <v>VX421</v>
      </c>
      <c r="G88" s="10" t="str">
        <f>VLOOKUP(B88&amp;D88,'[1]점검현황(금월)'!$D$2:$AG$263,19,0)</f>
        <v>e-ST</v>
      </c>
      <c r="H88" s="10" t="e">
        <f>VLOOKUP(B88&amp;D88,#REF!,23,0)</f>
        <v>#REF!</v>
      </c>
      <c r="I88" s="11" t="e">
        <f>VLOOKUP(B88&amp;D88,#REF!,24,0)</f>
        <v>#REF!</v>
      </c>
      <c r="J88" s="7"/>
      <c r="K88" s="7"/>
      <c r="L88" s="7"/>
      <c r="M88" s="7"/>
      <c r="N88" s="7"/>
    </row>
    <row r="89" spans="1:14" ht="15" customHeight="1">
      <c r="A89" s="56"/>
      <c r="B89" s="4" t="s">
        <v>54</v>
      </c>
      <c r="C89" s="4">
        <v>6</v>
      </c>
      <c r="D89" s="7">
        <v>251</v>
      </c>
      <c r="E89" s="8" t="str">
        <f>VLOOKUP(B89&amp;D89,'[1]점검현황(금월)'!$D$7:$AG$263,2,0)</f>
        <v>강당</v>
      </c>
      <c r="F89" s="9" t="str">
        <f>VLOOKUP(B89&amp;D89,'[1]점검현황(금월)'!$D$7:$AG$263,3,0)</f>
        <v>DVM-070M</v>
      </c>
      <c r="G89" s="10" t="str">
        <f>VLOOKUP(B89&amp;D89,'[1]점검현황(금월)'!$D$2:$AG$263,19,0)</f>
        <v>e-ST</v>
      </c>
      <c r="H89" s="10" t="e">
        <f>VLOOKUP(B89&amp;D89,#REF!,23,0)</f>
        <v>#REF!</v>
      </c>
      <c r="I89" s="11" t="e">
        <f>VLOOKUP(B89&amp;D89,#REF!,24,0)</f>
        <v>#REF!</v>
      </c>
      <c r="J89" s="7"/>
      <c r="K89" s="7"/>
      <c r="L89" s="12"/>
      <c r="M89" s="7" t="s">
        <v>26</v>
      </c>
      <c r="N89" s="7"/>
    </row>
    <row r="90" spans="1:14" ht="15" customHeight="1">
      <c r="A90" s="56"/>
      <c r="B90" s="4" t="s">
        <v>54</v>
      </c>
      <c r="C90" s="4">
        <v>7</v>
      </c>
      <c r="D90" s="9" t="s">
        <v>56</v>
      </c>
      <c r="E90" s="8" t="str">
        <f>VLOOKUP(B90&amp;D90,'[1]점검현황(금월)'!$D$7:$AG$263,2,0)</f>
        <v>전자공학(자동녹화)</v>
      </c>
      <c r="F90" s="9" t="str">
        <f>VLOOKUP(B90&amp;D90,'[1]점검현황(금월)'!$D$7:$AG$263,3,0)</f>
        <v>XU106K</v>
      </c>
      <c r="G90" s="10" t="str">
        <f>VLOOKUP(B90&amp;D90,'[1]점검현황(금월)'!$D$2:$AG$263,19,0)</f>
        <v>e-ST</v>
      </c>
      <c r="H90" s="10" t="e">
        <f>VLOOKUP(B90&amp;D90,#REF!,23,0)</f>
        <v>#REF!</v>
      </c>
      <c r="I90" s="11" t="e">
        <f>VLOOKUP(B90&amp;D90,#REF!,24,0)</f>
        <v>#REF!</v>
      </c>
      <c r="J90" s="7"/>
      <c r="K90" s="7"/>
      <c r="L90" s="7"/>
      <c r="M90" s="7"/>
      <c r="N90" s="7"/>
    </row>
    <row r="91" spans="1:14" ht="15" customHeight="1">
      <c r="A91" s="56"/>
      <c r="B91" s="4" t="s">
        <v>57</v>
      </c>
      <c r="C91" s="4">
        <v>8</v>
      </c>
      <c r="D91" s="7">
        <v>333</v>
      </c>
      <c r="E91" s="8" t="str">
        <f>VLOOKUP(B91&amp;D91,'[1]점검현황(금월)'!$D$7:$AG$263,2,0)</f>
        <v>전자공학</v>
      </c>
      <c r="F91" s="9" t="str">
        <f>VLOOKUP(B91&amp;D91,'[1]점검현황(금월)'!$D$7:$AG$263,3,0)</f>
        <v>VX431</v>
      </c>
      <c r="G91" s="10" t="str">
        <f>VLOOKUP(B91&amp;D91,'[1]점검현황(금월)'!$D$2:$AG$263,19,0)</f>
        <v>자체</v>
      </c>
      <c r="H91" s="10" t="e">
        <f>VLOOKUP(B91&amp;D91,#REF!,23,0)</f>
        <v>#REF!</v>
      </c>
      <c r="I91" s="11" t="e">
        <f>VLOOKUP(B91&amp;D91,#REF!,24,0)</f>
        <v>#REF!</v>
      </c>
      <c r="J91" s="7"/>
      <c r="K91" s="7"/>
      <c r="L91" s="7"/>
      <c r="M91" s="7"/>
      <c r="N91" s="7"/>
    </row>
    <row r="92" spans="1:14" ht="15" customHeight="1">
      <c r="A92" s="56"/>
      <c r="B92" s="4" t="s">
        <v>54</v>
      </c>
      <c r="C92" s="4">
        <v>9</v>
      </c>
      <c r="D92" s="9">
        <v>334</v>
      </c>
      <c r="E92" s="8" t="str">
        <f>VLOOKUP(B92&amp;D92,'[1]점검현황(금월)'!$D$7:$AG$263,2,0)</f>
        <v>전자공학</v>
      </c>
      <c r="F92" s="9" t="str">
        <f>VLOOKUP(B92&amp;D92,'[1]점검현황(금월)'!$D$7:$AG$263,3,0)</f>
        <v>XU106K</v>
      </c>
      <c r="G92" s="10" t="str">
        <f>VLOOKUP(B92&amp;D92,'[1]점검현황(금월)'!$D$2:$AG$263,19,0)</f>
        <v>자체</v>
      </c>
      <c r="H92" s="10" t="e">
        <f>VLOOKUP(B92&amp;D92,#REF!,23,0)</f>
        <v>#REF!</v>
      </c>
      <c r="I92" s="11" t="e">
        <f>VLOOKUP(B92&amp;D92,#REF!,24,0)</f>
        <v>#REF!</v>
      </c>
      <c r="J92" s="7"/>
      <c r="K92" s="7"/>
      <c r="L92" s="7"/>
      <c r="M92" s="7"/>
      <c r="N92" s="7"/>
    </row>
    <row r="93" spans="1:14" ht="15" customHeight="1">
      <c r="A93" s="56"/>
      <c r="B93" s="4" t="s">
        <v>54</v>
      </c>
      <c r="C93" s="4">
        <v>10</v>
      </c>
      <c r="D93" s="9">
        <v>340</v>
      </c>
      <c r="E93" s="8" t="str">
        <f>VLOOKUP(B93&amp;D93,'[1]점검현황(금월)'!$D$7:$AG$263,2,0)</f>
        <v>전자공학</v>
      </c>
      <c r="F93" s="9" t="str">
        <f>VLOOKUP(B93&amp;D93,'[1]점검현황(금월)'!$D$7:$AG$263,3,0)</f>
        <v>PT-VX610</v>
      </c>
      <c r="G93" s="10" t="str">
        <f>VLOOKUP(B93&amp;D93,'[1]점검현황(금월)'!$D$2:$AG$263,19,0)</f>
        <v>자체</v>
      </c>
      <c r="H93" s="10" t="e">
        <f>VLOOKUP(B93&amp;D93,#REF!,23,0)</f>
        <v>#REF!</v>
      </c>
      <c r="I93" s="11" t="e">
        <f>VLOOKUP(B93&amp;D93,#REF!,24,0)</f>
        <v>#REF!</v>
      </c>
      <c r="J93" s="7"/>
      <c r="K93" s="7"/>
      <c r="L93" s="7"/>
      <c r="M93" s="7"/>
      <c r="N93" s="7"/>
    </row>
    <row r="94" spans="1:14" ht="15" customHeight="1">
      <c r="A94" s="56"/>
      <c r="B94" s="4" t="s">
        <v>54</v>
      </c>
      <c r="C94" s="4">
        <v>11</v>
      </c>
      <c r="D94" s="9">
        <v>502</v>
      </c>
      <c r="E94" s="8" t="str">
        <f>VLOOKUP(B94&amp;D94,'[1]점검현황(금월)'!$D$7:$AG$263,2,0)</f>
        <v>물리학과</v>
      </c>
      <c r="F94" s="9" t="str">
        <f>VLOOKUP(B94&amp;D94,'[1]점검현황(금월)'!$D$7:$AG$263,3,0)</f>
        <v>VX61</v>
      </c>
      <c r="G94" s="10" t="str">
        <f>VLOOKUP(B94&amp;D94,'[1]점검현황(금월)'!$D$2:$AG$263,19,0)</f>
        <v>자체</v>
      </c>
      <c r="H94" s="10" t="e">
        <f>VLOOKUP(B94&amp;D94,#REF!,23,0)</f>
        <v>#REF!</v>
      </c>
      <c r="I94" s="11" t="e">
        <f>VLOOKUP(B94&amp;D94,#REF!,24,0)</f>
        <v>#REF!</v>
      </c>
      <c r="J94" s="7"/>
      <c r="K94" s="7"/>
      <c r="L94" s="7"/>
      <c r="M94" s="7"/>
      <c r="N94" s="7"/>
    </row>
    <row r="95" spans="1:14" ht="15" customHeight="1">
      <c r="A95" s="56"/>
      <c r="B95" s="4" t="s">
        <v>54</v>
      </c>
      <c r="C95" s="4">
        <v>12</v>
      </c>
      <c r="D95" s="9">
        <v>503</v>
      </c>
      <c r="E95" s="8" t="str">
        <f>VLOOKUP(B95&amp;D95,'[1]점검현황(금월)'!$D$7:$AG$263,2,0)</f>
        <v>물리학과</v>
      </c>
      <c r="F95" s="9" t="str">
        <f>VLOOKUP(B95&amp;D95,'[1]점검현황(금월)'!$D$7:$AG$263,3,0)</f>
        <v>VX610</v>
      </c>
      <c r="G95" s="10" t="str">
        <f>VLOOKUP(B95&amp;D95,'[1]점검현황(금월)'!$D$2:$AG$263,19,0)</f>
        <v>자체</v>
      </c>
      <c r="H95" s="10" t="e">
        <f>VLOOKUP(B95&amp;D95,#REF!,23,0)</f>
        <v>#REF!</v>
      </c>
      <c r="I95" s="11" t="e">
        <f>VLOOKUP(B95&amp;D95,#REF!,24,0)</f>
        <v>#REF!</v>
      </c>
      <c r="J95" s="7"/>
      <c r="K95" s="7"/>
      <c r="L95" s="7"/>
      <c r="M95" s="7"/>
      <c r="N95" s="7"/>
    </row>
    <row r="96" spans="1:14" ht="15" customHeight="1">
      <c r="A96" s="56"/>
      <c r="B96" s="4" t="s">
        <v>54</v>
      </c>
      <c r="C96" s="4">
        <v>13</v>
      </c>
      <c r="D96" s="9">
        <v>504</v>
      </c>
      <c r="E96" s="8" t="str">
        <f>VLOOKUP(B96&amp;D96,'[1]점검현황(금월)'!$D$7:$AG$263,2,0)</f>
        <v>물리학과</v>
      </c>
      <c r="F96" s="9" t="str">
        <f>VLOOKUP(B96&amp;D96,'[1]점검현황(금월)'!$D$7:$AG$263,3,0)</f>
        <v>VX61</v>
      </c>
      <c r="G96" s="10" t="str">
        <f>VLOOKUP(B96&amp;D96,'[1]점검현황(금월)'!$D$2:$AG$263,19,0)</f>
        <v>자체</v>
      </c>
      <c r="H96" s="10" t="e">
        <f>VLOOKUP(B96&amp;D96,#REF!,23,0)</f>
        <v>#REF!</v>
      </c>
      <c r="I96" s="11" t="e">
        <f>VLOOKUP(B96&amp;D96,#REF!,24,0)</f>
        <v>#REF!</v>
      </c>
      <c r="J96" s="7" t="s">
        <v>38</v>
      </c>
      <c r="K96" s="7"/>
      <c r="L96" s="7"/>
      <c r="M96" s="7"/>
      <c r="N96" s="7"/>
    </row>
    <row r="97" spans="1:14" ht="15" customHeight="1">
      <c r="A97" s="56"/>
      <c r="B97" s="4" t="s">
        <v>54</v>
      </c>
      <c r="C97" s="4">
        <v>14</v>
      </c>
      <c r="D97" s="9">
        <v>505</v>
      </c>
      <c r="E97" s="8" t="str">
        <f>VLOOKUP(B97&amp;D97,'[1]점검현황(금월)'!$D$7:$AG$263,2,0)</f>
        <v>물리학과</v>
      </c>
      <c r="F97" s="9" t="str">
        <f>VLOOKUP(B97&amp;D97,'[1]점검현황(금월)'!$D$7:$AG$263,3,0)</f>
        <v>XU106K</v>
      </c>
      <c r="G97" s="10" t="str">
        <f>VLOOKUP(B97&amp;D97,'[1]점검현황(금월)'!$D$2:$AG$263,19,0)</f>
        <v>자체</v>
      </c>
      <c r="H97" s="10" t="e">
        <f>VLOOKUP(B97&amp;D97,#REF!,23,0)</f>
        <v>#REF!</v>
      </c>
      <c r="I97" s="11" t="e">
        <f>VLOOKUP(B97&amp;D97,#REF!,24,0)</f>
        <v>#REF!</v>
      </c>
      <c r="J97" s="7"/>
      <c r="K97" s="7"/>
      <c r="L97" s="7"/>
      <c r="M97" s="7"/>
      <c r="N97" s="7"/>
    </row>
    <row r="98" spans="1:14" ht="15" customHeight="1">
      <c r="A98" s="56"/>
      <c r="B98" s="4" t="s">
        <v>54</v>
      </c>
      <c r="C98" s="4">
        <v>15</v>
      </c>
      <c r="D98" s="9">
        <v>506</v>
      </c>
      <c r="E98" s="8" t="str">
        <f>VLOOKUP(B98&amp;D98,'[1]점검현황(금월)'!$D$7:$AG$263,2,0)</f>
        <v>물리학과</v>
      </c>
      <c r="F98" s="9" t="str">
        <f>VLOOKUP(B98&amp;D98,'[1]점검현황(금월)'!$D$7:$AG$263,3,0)</f>
        <v>VW540</v>
      </c>
      <c r="G98" s="10" t="str">
        <f>VLOOKUP(B98&amp;D98,'[1]점검현황(금월)'!$D$2:$AG$263,19,0)</f>
        <v>자체</v>
      </c>
      <c r="H98" s="10" t="e">
        <f>VLOOKUP(B98&amp;D98,#REF!,23,0)</f>
        <v>#REF!</v>
      </c>
      <c r="I98" s="11" t="e">
        <f>VLOOKUP(B98&amp;D98,#REF!,24,0)</f>
        <v>#REF!</v>
      </c>
      <c r="J98" s="7"/>
      <c r="K98" s="7"/>
      <c r="L98" s="7"/>
      <c r="M98" s="7"/>
      <c r="N98" s="7"/>
    </row>
    <row r="99" spans="1:14" ht="15" customHeight="1">
      <c r="A99" s="56"/>
      <c r="B99" s="4" t="s">
        <v>54</v>
      </c>
      <c r="C99" s="4">
        <v>16</v>
      </c>
      <c r="D99" s="7">
        <v>507</v>
      </c>
      <c r="E99" s="8" t="str">
        <f>VLOOKUP(B99&amp;D99,'[1]점검현황(금월)'!$D$7:$AG$263,2,0)</f>
        <v>화학과 (자동녹화)</v>
      </c>
      <c r="F99" s="9" t="str">
        <f>VLOOKUP(B99&amp;D99,'[1]점검현황(금월)'!$D$7:$AG$263,3,0)</f>
        <v>VW540</v>
      </c>
      <c r="G99" s="10" t="str">
        <f>VLOOKUP(B99&amp;D99,'[1]점검현황(금월)'!$D$2:$AG$263,19,0)</f>
        <v>e-ST</v>
      </c>
      <c r="H99" s="10" t="e">
        <f>VLOOKUP(B99&amp;D99,#REF!,23,0)</f>
        <v>#REF!</v>
      </c>
      <c r="I99" s="11" t="e">
        <f>VLOOKUP(B99&amp;D99,#REF!,24,0)</f>
        <v>#REF!</v>
      </c>
      <c r="J99" s="7"/>
      <c r="K99" s="7"/>
      <c r="L99" s="7"/>
      <c r="M99" s="7"/>
      <c r="N99" s="7"/>
    </row>
    <row r="100" spans="1:14" ht="15" customHeight="1">
      <c r="A100" s="56"/>
      <c r="B100" s="4" t="s">
        <v>54</v>
      </c>
      <c r="C100" s="4">
        <v>17</v>
      </c>
      <c r="D100" s="7">
        <v>508</v>
      </c>
      <c r="E100" s="8" t="str">
        <f>VLOOKUP(B100&amp;D100,'[1]점검현황(금월)'!$D$7:$AG$263,2,0)</f>
        <v>전자공학</v>
      </c>
      <c r="F100" s="9" t="str">
        <f>VLOOKUP(B100&amp;D100,'[1]점검현황(금월)'!$D$7:$AG$263,3,0)</f>
        <v>VX610</v>
      </c>
      <c r="G100" s="10" t="str">
        <f>VLOOKUP(B100&amp;D100,'[1]점검현황(금월)'!$D$2:$AG$263,19,0)</f>
        <v>e-ST</v>
      </c>
      <c r="H100" s="10" t="e">
        <f>VLOOKUP(B100&amp;D100,#REF!,23,0)</f>
        <v>#REF!</v>
      </c>
      <c r="I100" s="11" t="e">
        <f>VLOOKUP(B100&amp;D100,#REF!,24,0)</f>
        <v>#REF!</v>
      </c>
      <c r="J100" s="7"/>
      <c r="K100" s="7"/>
      <c r="L100" s="7"/>
      <c r="M100" s="7"/>
      <c r="N100" s="7"/>
    </row>
    <row r="101" spans="1:14" ht="15" customHeight="1">
      <c r="A101" s="56"/>
      <c r="B101" s="4" t="s">
        <v>54</v>
      </c>
      <c r="C101" s="4">
        <v>18</v>
      </c>
      <c r="D101" s="7">
        <v>509</v>
      </c>
      <c r="E101" s="8" t="str">
        <f>VLOOKUP(B101&amp;D101,'[1]점검현황(금월)'!$D$7:$AG$263,2,0)</f>
        <v>전자공학</v>
      </c>
      <c r="F101" s="9" t="str">
        <f>VLOOKUP(B101&amp;D101,'[1]점검현황(금월)'!$D$7:$AG$263,3,0)</f>
        <v>XU106K</v>
      </c>
      <c r="G101" s="10" t="str">
        <f>VLOOKUP(B101&amp;D101,'[1]점검현황(금월)'!$D$2:$AG$263,19,0)</f>
        <v>e-ST</v>
      </c>
      <c r="H101" s="10" t="e">
        <f>VLOOKUP(B101&amp;D101,#REF!,23,0)</f>
        <v>#REF!</v>
      </c>
      <c r="I101" s="11" t="e">
        <f>VLOOKUP(B101&amp;D101,#REF!,24,0)</f>
        <v>#REF!</v>
      </c>
      <c r="J101" s="7"/>
      <c r="K101" s="7"/>
      <c r="L101" s="7"/>
      <c r="M101" s="7"/>
      <c r="N101" s="7"/>
    </row>
    <row r="102" spans="1:14" ht="15" customHeight="1">
      <c r="A102" s="56"/>
      <c r="B102" s="4" t="s">
        <v>54</v>
      </c>
      <c r="C102" s="4">
        <v>19</v>
      </c>
      <c r="D102" s="7" t="s">
        <v>58</v>
      </c>
      <c r="E102" s="8" t="str">
        <f>VLOOKUP(B102&amp;D102,'[1]점검현황(금월)'!$D$7:$AG$263,2,0)</f>
        <v>생명과학 (자동녹화)</v>
      </c>
      <c r="F102" s="9" t="str">
        <f>VLOOKUP(B102&amp;D102,'[1]점검현황(금월)'!$D$7:$AG$263,3,0)</f>
        <v>VW540</v>
      </c>
      <c r="G102" s="10" t="str">
        <f>VLOOKUP(B102&amp;D102,'[1]점검현황(금월)'!$D$2:$AG$263,19,0)</f>
        <v>e-ST</v>
      </c>
      <c r="H102" s="10" t="e">
        <f>VLOOKUP(B102&amp;D102,#REF!,23,0)</f>
        <v>#REF!</v>
      </c>
      <c r="I102" s="11" t="e">
        <f>VLOOKUP(B102&amp;D102,#REF!,24,0)</f>
        <v>#REF!</v>
      </c>
      <c r="J102" s="7"/>
      <c r="K102" s="7"/>
      <c r="L102" s="7"/>
      <c r="M102" s="7"/>
      <c r="N102" s="7"/>
    </row>
    <row r="103" spans="1:14" ht="15" customHeight="1">
      <c r="A103" s="56"/>
      <c r="B103" s="4" t="s">
        <v>54</v>
      </c>
      <c r="C103" s="4">
        <v>20</v>
      </c>
      <c r="D103" s="7">
        <v>535</v>
      </c>
      <c r="E103" s="8" t="str">
        <f>VLOOKUP(B103&amp;D103,'[1]점검현황(금월)'!$D$7:$AG$263,2,0)</f>
        <v>전자공학 (자동녹화)</v>
      </c>
      <c r="F103" s="9" t="str">
        <f>VLOOKUP(B103&amp;D103,'[1]점검현황(금월)'!$D$7:$AG$263,3,0)</f>
        <v>VX610/VX610/VX610</v>
      </c>
      <c r="G103" s="10" t="str">
        <f>VLOOKUP(B103&amp;D103,'[1]점검현황(금월)'!$D$2:$AG$263,19,0)</f>
        <v>e-ST</v>
      </c>
      <c r="H103" s="10" t="e">
        <f>VLOOKUP(B103&amp;D103,#REF!,23,0)</f>
        <v>#REF!</v>
      </c>
      <c r="I103" s="11" t="e">
        <f>VLOOKUP(B103&amp;D103,#REF!,24,0)</f>
        <v>#REF!</v>
      </c>
      <c r="J103" s="7"/>
      <c r="K103" s="7"/>
      <c r="L103" s="7"/>
      <c r="M103" s="7"/>
      <c r="N103" s="7"/>
    </row>
    <row r="104" spans="1:14" ht="15" customHeight="1">
      <c r="A104" s="56"/>
      <c r="B104" s="4" t="s">
        <v>54</v>
      </c>
      <c r="C104" s="4">
        <v>21</v>
      </c>
      <c r="D104" s="9">
        <v>537</v>
      </c>
      <c r="E104" s="8" t="str">
        <f>VLOOKUP(B104&amp;D104,'[1]점검현황(금월)'!$D$7:$AG$263,2,0)</f>
        <v>전자공학</v>
      </c>
      <c r="F104" s="9" t="str">
        <f>VLOOKUP(B104&amp;D104,'[1]점검현황(금월)'!$D$7:$AG$263,3,0)</f>
        <v>VX410</v>
      </c>
      <c r="G104" s="10" t="str">
        <f>VLOOKUP(B104&amp;D104,'[1]점검현황(금월)'!$D$2:$AG$263,19,0)</f>
        <v>자체</v>
      </c>
      <c r="H104" s="10" t="e">
        <f>VLOOKUP(B104&amp;D104,#REF!,23,0)</f>
        <v>#REF!</v>
      </c>
      <c r="I104" s="11" t="e">
        <f>VLOOKUP(B104&amp;D104,#REF!,24,0)</f>
        <v>#REF!</v>
      </c>
      <c r="J104" s="7"/>
      <c r="K104" s="7"/>
      <c r="L104" s="7"/>
      <c r="M104" s="7"/>
      <c r="N104" s="7"/>
    </row>
    <row r="105" spans="1:14" ht="15" customHeight="1">
      <c r="A105" s="56"/>
      <c r="B105" s="4" t="s">
        <v>59</v>
      </c>
      <c r="C105" s="4">
        <v>22</v>
      </c>
      <c r="D105" s="9">
        <v>538</v>
      </c>
      <c r="E105" s="8" t="str">
        <f>VLOOKUP(B105&amp;D105,'[1]점검현황(금월)'!$D$7:$AG$263,2,0)</f>
        <v>전자공학</v>
      </c>
      <c r="F105" s="9" t="str">
        <f>VLOOKUP(B105&amp;D105,'[1]점검현황(금월)'!$D$7:$AG$263,3,0)</f>
        <v>VX421</v>
      </c>
      <c r="G105" s="10" t="str">
        <f>VLOOKUP(B105&amp;D105,'[1]점검현황(금월)'!$D$2:$AG$263,19,0)</f>
        <v>e-ST</v>
      </c>
      <c r="H105" s="10"/>
      <c r="I105" s="11"/>
      <c r="J105" s="7"/>
      <c r="K105" s="7"/>
      <c r="L105" s="7"/>
      <c r="M105" s="7"/>
      <c r="N105" s="7"/>
    </row>
    <row r="106" spans="1:14" ht="15" customHeight="1">
      <c r="A106" s="56"/>
      <c r="B106" s="4" t="s">
        <v>54</v>
      </c>
      <c r="C106" s="4">
        <v>23</v>
      </c>
      <c r="D106" s="9">
        <v>539</v>
      </c>
      <c r="E106" s="8" t="str">
        <f>VLOOKUP(B106&amp;D106,'[1]점검현황(금월)'!$D$7:$AG$263,2,0)</f>
        <v>전자공학</v>
      </c>
      <c r="F106" s="9" t="str">
        <f>VLOOKUP(B106&amp;D106,'[1]점검현황(금월)'!$D$7:$AG$263,3,0)</f>
        <v>XU100K</v>
      </c>
      <c r="G106" s="10" t="str">
        <f>VLOOKUP(B106&amp;D106,'[1]점검현황(금월)'!$D$2:$AG$263,19,0)</f>
        <v>자체</v>
      </c>
      <c r="H106" s="10" t="e">
        <f>VLOOKUP(B106&amp;D106,#REF!,23,0)</f>
        <v>#REF!</v>
      </c>
      <c r="I106" s="11" t="e">
        <f>VLOOKUP(B106&amp;D106,#REF!,24,0)</f>
        <v>#REF!</v>
      </c>
      <c r="J106" s="7"/>
      <c r="K106" s="7"/>
      <c r="L106" s="7"/>
      <c r="M106" s="7"/>
      <c r="N106" s="7"/>
    </row>
    <row r="107" spans="1:14" ht="15" customHeight="1">
      <c r="A107" s="57"/>
      <c r="B107" s="4" t="s">
        <v>54</v>
      </c>
      <c r="C107" s="4">
        <v>24</v>
      </c>
      <c r="D107" s="7">
        <v>540</v>
      </c>
      <c r="E107" s="8" t="str">
        <f>VLOOKUP(B107&amp;D107,'[1]점검현황(금월)'!$D$7:$AG$263,2,0)</f>
        <v>멀티미디어 PC실</v>
      </c>
      <c r="F107" s="9" t="str">
        <f>VLOOKUP(B107&amp;D107,'[1]점검현황(금월)'!$D$7:$AG$263,3,0)</f>
        <v>VW540</v>
      </c>
      <c r="G107" s="10" t="str">
        <f>VLOOKUP(B107&amp;D107,'[1]점검현황(금월)'!$D$2:$AG$263,19,0)</f>
        <v>e-ST</v>
      </c>
      <c r="H107" s="10" t="e">
        <f>VLOOKUP(B107&amp;D107,#REF!,23,0)</f>
        <v>#REF!</v>
      </c>
      <c r="I107" s="11" t="e">
        <f>VLOOKUP(B107&amp;D107,#REF!,24,0)</f>
        <v>#REF!</v>
      </c>
      <c r="J107" s="7"/>
      <c r="K107" s="7"/>
      <c r="L107" s="7"/>
      <c r="M107" s="7"/>
      <c r="N107" s="7"/>
    </row>
    <row r="108" spans="1:14" ht="15" customHeight="1">
      <c r="A108" s="55" t="s">
        <v>60</v>
      </c>
      <c r="B108" s="4" t="s">
        <v>61</v>
      </c>
      <c r="C108" s="4">
        <v>1</v>
      </c>
      <c r="D108" s="7">
        <v>107</v>
      </c>
      <c r="E108" s="8" t="str">
        <f>VLOOKUP(B108&amp;D108,'[1]점검현황(금월)'!$D$7:$AG$263,2,0)</f>
        <v>멀티미디어 (자동녹화)</v>
      </c>
      <c r="F108" s="9" t="str">
        <f>VLOOKUP(B108&amp;D108,'[1]점검현황(금월)'!$D$7:$AG$263,3,0)</f>
        <v>VX421</v>
      </c>
      <c r="G108" s="10" t="str">
        <f>VLOOKUP(B108&amp;D108,'[1]점검현황(금월)'!$D$2:$AG$263,19,0)</f>
        <v>e-ST</v>
      </c>
      <c r="H108" s="10" t="e">
        <f>VLOOKUP(B108&amp;D108,#REF!,23,0)</f>
        <v>#REF!</v>
      </c>
      <c r="I108" s="11" t="e">
        <f>VLOOKUP(B108&amp;D108,#REF!,24,0)</f>
        <v>#REF!</v>
      </c>
      <c r="J108" s="7"/>
      <c r="K108" s="7"/>
      <c r="L108" s="7" t="s">
        <v>62</v>
      </c>
      <c r="M108" s="7"/>
      <c r="N108" s="7"/>
    </row>
    <row r="109" spans="1:14" ht="15" customHeight="1">
      <c r="A109" s="56"/>
      <c r="B109" s="4" t="s">
        <v>61</v>
      </c>
      <c r="C109" s="4">
        <v>2</v>
      </c>
      <c r="D109" s="7">
        <v>135</v>
      </c>
      <c r="E109" s="8" t="str">
        <f>VLOOKUP(B109&amp;D109,'[1]점검현황(금월)'!$D$7:$AG$263,2,0)</f>
        <v>기계공학 (자동녹화)</v>
      </c>
      <c r="F109" s="9" t="str">
        <f>VLOOKUP(B109&amp;D109,'[1]점검현황(금월)'!$D$7:$AG$263,3,0)</f>
        <v>VX421</v>
      </c>
      <c r="G109" s="10" t="str">
        <f>VLOOKUP(B109&amp;D109,'[1]점검현황(금월)'!$D$2:$AG$263,19,0)</f>
        <v>e-ST</v>
      </c>
      <c r="H109" s="10" t="e">
        <f>VLOOKUP(B109&amp;D109,#REF!,23,0)</f>
        <v>#REF!</v>
      </c>
      <c r="I109" s="11" t="e">
        <f>VLOOKUP(B109&amp;D109,#REF!,24,0)</f>
        <v>#REF!</v>
      </c>
      <c r="J109" s="7"/>
      <c r="K109" s="7"/>
      <c r="L109" s="7"/>
      <c r="M109" s="7"/>
      <c r="N109" s="7"/>
    </row>
    <row r="110" spans="1:14" ht="15" customHeight="1">
      <c r="A110" s="56"/>
      <c r="B110" s="4" t="s">
        <v>61</v>
      </c>
      <c r="C110" s="4">
        <v>3</v>
      </c>
      <c r="D110" s="7">
        <v>239</v>
      </c>
      <c r="E110" s="8" t="str">
        <f>VLOOKUP(B110&amp;D110,'[1]점검현황(금월)'!$D$7:$AG$263,2,0)</f>
        <v>환경공학(자동녹화)</v>
      </c>
      <c r="F110" s="9" t="str">
        <f>VLOOKUP(B110&amp;D110,'[1]점검현황(금월)'!$D$7:$AG$263,3,0)</f>
        <v>VX421</v>
      </c>
      <c r="G110" s="10" t="str">
        <f>VLOOKUP(B110&amp;D110,'[1]점검현황(금월)'!$D$2:$AG$263,19,0)</f>
        <v>e-ST</v>
      </c>
      <c r="H110" s="10" t="e">
        <f>VLOOKUP(B110&amp;D110,#REF!,23,0)</f>
        <v>#REF!</v>
      </c>
      <c r="I110" s="11" t="e">
        <f>VLOOKUP(B110&amp;D110,#REF!,24,0)</f>
        <v>#REF!</v>
      </c>
      <c r="J110" s="7"/>
      <c r="K110" s="7"/>
      <c r="L110" s="7"/>
      <c r="M110" s="7"/>
      <c r="N110" s="7"/>
    </row>
    <row r="111" spans="1:14" ht="15" customHeight="1">
      <c r="A111" s="56"/>
      <c r="B111" s="4" t="s">
        <v>61</v>
      </c>
      <c r="C111" s="4">
        <v>4</v>
      </c>
      <c r="D111" s="7">
        <v>302</v>
      </c>
      <c r="E111" s="8" t="str">
        <f>VLOOKUP(B111&amp;D111,'[1]점검현황(금월)'!$D$7:$AG$263,2,0)</f>
        <v>대학원</v>
      </c>
      <c r="F111" s="9" t="str">
        <f>VLOOKUP(B111&amp;D111,'[1]점검현황(금월)'!$D$7:$AG$263,3,0)</f>
        <v>VX421</v>
      </c>
      <c r="G111" s="10" t="str">
        <f>VLOOKUP(B111&amp;D111,'[1]점검현황(금월)'!$D$2:$AG$263,19,0)</f>
        <v>e-ST</v>
      </c>
      <c r="H111" s="10" t="e">
        <f>VLOOKUP(B111&amp;D111,#REF!,23,0)</f>
        <v>#REF!</v>
      </c>
      <c r="I111" s="11" t="e">
        <f>VLOOKUP(B111&amp;D111,#REF!,24,0)</f>
        <v>#REF!</v>
      </c>
      <c r="J111" s="7"/>
      <c r="K111" s="7"/>
      <c r="L111" s="7"/>
      <c r="M111" s="7"/>
      <c r="N111" s="7"/>
    </row>
    <row r="112" spans="1:14" ht="15" customHeight="1">
      <c r="A112" s="56"/>
      <c r="B112" s="4" t="s">
        <v>61</v>
      </c>
      <c r="C112" s="4">
        <v>5</v>
      </c>
      <c r="D112" s="7">
        <v>303</v>
      </c>
      <c r="E112" s="8" t="str">
        <f>VLOOKUP(B112&amp;D112,'[1]점검현황(금월)'!$D$7:$AG$263,2,0)</f>
        <v>화학공학 (ZOOM자동녹화)</v>
      </c>
      <c r="F112" s="9" t="str">
        <f>VLOOKUP(B112&amp;D112,'[1]점검현황(금월)'!$D$7:$AG$263,3,0)</f>
        <v>VW540</v>
      </c>
      <c r="G112" s="10" t="str">
        <f>VLOOKUP(B112&amp;D112,'[1]점검현황(금월)'!$D$2:$AG$263,19,0)</f>
        <v>구</v>
      </c>
      <c r="H112" s="10" t="e">
        <f>VLOOKUP(B112&amp;D112,#REF!,23,0)</f>
        <v>#REF!</v>
      </c>
      <c r="I112" s="11" t="e">
        <f>VLOOKUP(B112&amp;D112,#REF!,24,0)</f>
        <v>#REF!</v>
      </c>
      <c r="J112" s="7"/>
      <c r="K112" s="7"/>
      <c r="L112" s="7"/>
      <c r="M112" s="7"/>
      <c r="N112" s="7"/>
    </row>
    <row r="113" spans="1:14" ht="15" customHeight="1">
      <c r="A113" s="56"/>
      <c r="B113" s="4" t="s">
        <v>61</v>
      </c>
      <c r="C113" s="4">
        <v>6</v>
      </c>
      <c r="D113" s="7">
        <v>305</v>
      </c>
      <c r="E113" s="8" t="str">
        <f>VLOOKUP(B113&amp;D113,'[1]점검현황(금월)'!$D$7:$AG$263,2,0)</f>
        <v>기계공학</v>
      </c>
      <c r="F113" s="9" t="str">
        <f>VLOOKUP(B113&amp;D113,'[1]점검현황(금월)'!$D$7:$AG$263,3,0)</f>
        <v>VX400</v>
      </c>
      <c r="G113" s="10" t="str">
        <f>VLOOKUP(B113&amp;D113,'[1]점검현황(금월)'!$D$2:$AG$263,19,0)</f>
        <v>e-ST</v>
      </c>
      <c r="H113" s="10" t="e">
        <f>VLOOKUP(B113&amp;D113,#REF!,23,0)</f>
        <v>#REF!</v>
      </c>
      <c r="I113" s="11" t="e">
        <f>VLOOKUP(B113&amp;D113,#REF!,24,0)</f>
        <v>#REF!</v>
      </c>
      <c r="J113" s="7"/>
      <c r="K113" s="7"/>
      <c r="L113" s="7"/>
      <c r="M113" s="7"/>
      <c r="N113" s="7"/>
    </row>
    <row r="114" spans="1:14" ht="15" customHeight="1">
      <c r="A114" s="56"/>
      <c r="B114" s="4" t="s">
        <v>61</v>
      </c>
      <c r="C114" s="4">
        <v>7</v>
      </c>
      <c r="D114" s="7">
        <v>307</v>
      </c>
      <c r="E114" s="8" t="str">
        <f>VLOOKUP(B114&amp;D114,'[1]점검현황(금월)'!$D$7:$AG$263,2,0)</f>
        <v>기계공학 (ZOOM자동녹화)</v>
      </c>
      <c r="F114" s="9" t="str">
        <f>VLOOKUP(B114&amp;D114,'[1]점검현황(금월)'!$D$7:$AG$263,3,0)</f>
        <v>VX421</v>
      </c>
      <c r="G114" s="10" t="str">
        <f>VLOOKUP(B114&amp;D114,'[1]점검현황(금월)'!$D$2:$AG$263,19,0)</f>
        <v>e-ST</v>
      </c>
      <c r="H114" s="10" t="e">
        <f>VLOOKUP(B114&amp;D114,#REF!,23,0)</f>
        <v>#REF!</v>
      </c>
      <c r="I114" s="11" t="e">
        <f>VLOOKUP(B114&amp;D114,#REF!,24,0)</f>
        <v>#REF!</v>
      </c>
      <c r="J114" s="7"/>
      <c r="K114" s="7"/>
      <c r="L114" s="7"/>
      <c r="M114" s="7"/>
      <c r="N114" s="7"/>
    </row>
    <row r="115" spans="1:14" ht="15" customHeight="1">
      <c r="A115" s="56"/>
      <c r="B115" s="4" t="s">
        <v>61</v>
      </c>
      <c r="C115" s="4">
        <v>8</v>
      </c>
      <c r="D115" s="7">
        <v>331</v>
      </c>
      <c r="E115" s="8" t="str">
        <f>VLOOKUP(B115&amp;D115,'[1]점검현황(금월)'!$D$7:$AG$263,2,0)</f>
        <v>기계공학</v>
      </c>
      <c r="F115" s="9" t="str">
        <f>VLOOKUP(B115&amp;D115,'[1]점검현황(금월)'!$D$7:$AG$263,3,0)</f>
        <v>VX421</v>
      </c>
      <c r="G115" s="10" t="str">
        <f>VLOOKUP(B115&amp;D115,'[1]점검현황(금월)'!$D$2:$AG$263,19,0)</f>
        <v>e-ST</v>
      </c>
      <c r="H115" s="10" t="e">
        <f>VLOOKUP(B115&amp;D115,#REF!,23,0)</f>
        <v>#REF!</v>
      </c>
      <c r="I115" s="11" t="e">
        <f>VLOOKUP(B115&amp;D115,#REF!,24,0)</f>
        <v>#REF!</v>
      </c>
      <c r="J115" s="7"/>
      <c r="K115" s="7"/>
      <c r="L115" s="7"/>
      <c r="M115" s="7"/>
      <c r="N115" s="7"/>
    </row>
    <row r="116" spans="1:14" ht="15" customHeight="1">
      <c r="A116" s="56"/>
      <c r="B116" s="4" t="s">
        <v>61</v>
      </c>
      <c r="C116" s="4">
        <v>9</v>
      </c>
      <c r="D116" s="7">
        <v>332</v>
      </c>
      <c r="E116" s="8" t="str">
        <f>VLOOKUP(B116&amp;D116,'[1]점검현황(금월)'!$D$7:$AG$263,2,0)</f>
        <v>응 화 생</v>
      </c>
      <c r="F116" s="9" t="str">
        <f>VLOOKUP(B116&amp;D116,'[1]점검현황(금월)'!$D$7:$AG$263,3,0)</f>
        <v>VW540</v>
      </c>
      <c r="G116" s="10" t="str">
        <f>VLOOKUP(B116&amp;D116,'[1]점검현황(금월)'!$D$2:$AG$263,19,0)</f>
        <v>구</v>
      </c>
      <c r="H116" s="10" t="e">
        <f>VLOOKUP(B116&amp;D116,#REF!,23,0)</f>
        <v>#REF!</v>
      </c>
      <c r="I116" s="11" t="e">
        <f>VLOOKUP(B116&amp;D116,#REF!,24,0)</f>
        <v>#REF!</v>
      </c>
      <c r="J116" s="7"/>
      <c r="K116" s="7"/>
      <c r="L116" s="7"/>
      <c r="M116" s="7"/>
      <c r="N116" s="7"/>
    </row>
    <row r="117" spans="1:14" ht="15" customHeight="1">
      <c r="A117" s="56"/>
      <c r="B117" s="4" t="s">
        <v>61</v>
      </c>
      <c r="C117" s="4">
        <v>10</v>
      </c>
      <c r="D117" s="7">
        <v>334</v>
      </c>
      <c r="E117" s="8" t="str">
        <f>VLOOKUP(B117&amp;D117,'[1]점검현황(금월)'!$D$7:$AG$263,2,0)</f>
        <v>멀티미디어</v>
      </c>
      <c r="F117" s="9" t="str">
        <f>VLOOKUP(B117&amp;D117,'[1]점검현황(금월)'!$D$7:$AG$263,3,0)</f>
        <v>VX421</v>
      </c>
      <c r="G117" s="10" t="str">
        <f>VLOOKUP(B117&amp;D117,'[1]점검현황(금월)'!$D$2:$AG$263,19,0)</f>
        <v>e-ST</v>
      </c>
      <c r="H117" s="10" t="e">
        <f>VLOOKUP(B117&amp;D117,#REF!,23,0)</f>
        <v>#REF!</v>
      </c>
      <c r="I117" s="11" t="e">
        <f>VLOOKUP(B117&amp;D117,#REF!,24,0)</f>
        <v>#REF!</v>
      </c>
      <c r="J117" s="7" t="s">
        <v>33</v>
      </c>
      <c r="K117" s="7"/>
      <c r="L117" s="7"/>
      <c r="M117" s="7" t="s">
        <v>63</v>
      </c>
      <c r="N117" s="7"/>
    </row>
    <row r="118" spans="1:14" ht="15" customHeight="1">
      <c r="A118" s="57"/>
      <c r="B118" s="4" t="s">
        <v>64</v>
      </c>
      <c r="C118" s="4">
        <v>11</v>
      </c>
      <c r="D118" s="7">
        <v>337</v>
      </c>
      <c r="E118" s="8" t="str">
        <f>VLOOKUP(B118&amp;D118,'[1]점검현황(금월)'!$D$7:$AG$263,2,0)</f>
        <v>환경공학</v>
      </c>
      <c r="F118" s="9" t="str">
        <f>VLOOKUP(B118&amp;D118,'[1]점검현황(금월)'!$D$7:$AG$263,3,0)</f>
        <v>LG DX630B</v>
      </c>
      <c r="G118" s="10" t="str">
        <f>VLOOKUP(B118&amp;D118,'[1]점검현황(금월)'!$D$2:$AG$263,19,0)</f>
        <v>자체</v>
      </c>
      <c r="H118" s="10" t="e">
        <f>VLOOKUP(B118&amp;D118,#REF!,23,0)</f>
        <v>#REF!</v>
      </c>
      <c r="I118" s="11" t="e">
        <f>VLOOKUP(B118&amp;D118,#REF!,24,0)</f>
        <v>#REF!</v>
      </c>
      <c r="J118" s="7"/>
      <c r="K118" s="7"/>
      <c r="L118" s="7"/>
      <c r="M118" s="7"/>
      <c r="N118" s="7"/>
    </row>
    <row r="119" spans="1:14" ht="15" customHeight="1">
      <c r="A119" s="58" t="s">
        <v>65</v>
      </c>
      <c r="B119" s="4" t="s">
        <v>66</v>
      </c>
      <c r="C119" s="4">
        <v>1</v>
      </c>
      <c r="D119" s="7" t="s">
        <v>67</v>
      </c>
      <c r="E119" s="8" t="str">
        <f>VLOOKUP(B119&amp;D119,'[1]점검현황(금월)'!$D$7:$AG$263,2,0)</f>
        <v>기계공학</v>
      </c>
      <c r="F119" s="9" t="str">
        <f>VLOOKUP(B119&amp;D119,'[1]점검현황(금월)'!$D$7:$AG$263,3,0)</f>
        <v>XU106K</v>
      </c>
      <c r="G119" s="10" t="str">
        <f>VLOOKUP(B119&amp;D119,'[1]점검현황(금월)'!$D$2:$AG$263,19,0)</f>
        <v>e-ST</v>
      </c>
      <c r="H119" s="10" t="e">
        <f>VLOOKUP(B119&amp;D119,#REF!,23,0)</f>
        <v>#REF!</v>
      </c>
      <c r="I119" s="11" t="e">
        <f>VLOOKUP(B119&amp;D119,#REF!,24,0)</f>
        <v>#REF!</v>
      </c>
      <c r="J119" s="7"/>
      <c r="K119" s="7"/>
      <c r="L119" s="7"/>
      <c r="M119" s="7"/>
      <c r="N119" s="7"/>
    </row>
    <row r="120" spans="1:14" ht="15" customHeight="1">
      <c r="A120" s="58"/>
      <c r="B120" s="4" t="s">
        <v>66</v>
      </c>
      <c r="C120" s="4">
        <v>2</v>
      </c>
      <c r="D120" s="7" t="s">
        <v>68</v>
      </c>
      <c r="E120" s="8" t="str">
        <f>VLOOKUP(B120&amp;D120,'[1]점검현황(금월)'!$D$7:$AG$263,2,0)</f>
        <v>기계공학</v>
      </c>
      <c r="F120" s="9" t="str">
        <f>VLOOKUP(B120&amp;D120,'[1]점검현황(금월)'!$D$7:$AG$263,3,0)</f>
        <v>XU106K</v>
      </c>
      <c r="G120" s="10" t="str">
        <f>VLOOKUP(B120&amp;D120,'[1]점검현황(금월)'!$D$2:$AG$263,19,0)</f>
        <v>e-ST</v>
      </c>
      <c r="H120" s="10" t="e">
        <f>VLOOKUP(B120&amp;D120,#REF!,23,0)</f>
        <v>#REF!</v>
      </c>
      <c r="I120" s="11" t="e">
        <f>VLOOKUP(B120&amp;D120,#REF!,24,0)</f>
        <v>#REF!</v>
      </c>
      <c r="J120" s="7"/>
      <c r="K120" s="7"/>
      <c r="L120" s="7"/>
      <c r="M120" s="7"/>
      <c r="N120" s="7"/>
    </row>
    <row r="121" spans="1:14" ht="15" customHeight="1">
      <c r="A121" s="58"/>
      <c r="B121" s="4" t="s">
        <v>66</v>
      </c>
      <c r="C121" s="4">
        <v>3</v>
      </c>
      <c r="D121" s="7">
        <v>212</v>
      </c>
      <c r="E121" s="8" t="str">
        <f>VLOOKUP(B121&amp;D121,'[1]점검현황(금월)'!$D$7:$AG$263,2,0)</f>
        <v>기계공학</v>
      </c>
      <c r="F121" s="9" t="str">
        <f>VLOOKUP(B121&amp;D121,'[1]점검현황(금월)'!$D$7:$AG$263,3,0)</f>
        <v>XU106K</v>
      </c>
      <c r="G121" s="10" t="str">
        <f>VLOOKUP(B121&amp;D121,'[1]점검현황(금월)'!$D$2:$AG$263,19,0)</f>
        <v>자체</v>
      </c>
      <c r="H121" s="10" t="e">
        <f>VLOOKUP(B121&amp;D121,#REF!,23,0)</f>
        <v>#REF!</v>
      </c>
      <c r="I121" s="11" t="e">
        <f>VLOOKUP(B121&amp;D121,#REF!,24,0)</f>
        <v>#REF!</v>
      </c>
      <c r="J121" s="7"/>
      <c r="K121" s="7"/>
      <c r="L121" s="7"/>
      <c r="M121" s="7"/>
      <c r="N121" s="7"/>
    </row>
    <row r="122" spans="1:14" ht="15" customHeight="1">
      <c r="A122" s="58"/>
      <c r="B122" s="4" t="s">
        <v>66</v>
      </c>
      <c r="C122" s="4">
        <v>4</v>
      </c>
      <c r="D122" s="7">
        <v>331</v>
      </c>
      <c r="E122" s="8" t="str">
        <f>VLOOKUP(B122&amp;D122,'[1]점검현황(금월)'!$D$7:$AG$263,2,0)</f>
        <v>기계공학</v>
      </c>
      <c r="F122" s="9" t="str">
        <f>VLOOKUP(B122&amp;D122,'[1]점검현황(금월)'!$D$7:$AG$263,3,0)</f>
        <v>VX400</v>
      </c>
      <c r="G122" s="10" t="str">
        <f>VLOOKUP(B122&amp;D122,'[1]점검현황(금월)'!$D$2:$AG$263,19,0)</f>
        <v>e-ST</v>
      </c>
      <c r="H122" s="10" t="e">
        <f>VLOOKUP(B122&amp;D122,#REF!,23,0)</f>
        <v>#REF!</v>
      </c>
      <c r="I122" s="11" t="e">
        <f>VLOOKUP(B122&amp;D122,#REF!,24,0)</f>
        <v>#REF!</v>
      </c>
      <c r="J122" s="7"/>
      <c r="K122" s="7"/>
      <c r="L122" s="7"/>
      <c r="M122" s="7"/>
      <c r="N122" s="7"/>
    </row>
    <row r="123" spans="1:14" ht="15" customHeight="1">
      <c r="A123" s="54" t="s">
        <v>69</v>
      </c>
      <c r="B123" s="4" t="s">
        <v>69</v>
      </c>
      <c r="C123" s="4">
        <v>1</v>
      </c>
      <c r="D123" s="7">
        <v>107</v>
      </c>
      <c r="E123" s="8" t="str">
        <f>VLOOKUP(B123&amp;D123,'[1]점검현황(금월)'!$D$7:$AG$263,2,0)</f>
        <v>멀티미디어 (자동녹화)</v>
      </c>
      <c r="F123" s="9" t="str">
        <f>VLOOKUP(B123&amp;D123,'[1]점검현황(금월)'!$D$7:$AG$263,3,0)</f>
        <v>VX600</v>
      </c>
      <c r="G123" s="10" t="str">
        <f>VLOOKUP(B123&amp;D123,'[1]점검현황(금월)'!$D$2:$AG$263,19,0)</f>
        <v>e-ST</v>
      </c>
      <c r="H123" s="10" t="e">
        <f>VLOOKUP(B123&amp;D123,#REF!,23,0)</f>
        <v>#REF!</v>
      </c>
      <c r="I123" s="11" t="e">
        <f>VLOOKUP(B123&amp;D123,#REF!,24,0)</f>
        <v>#REF!</v>
      </c>
      <c r="J123" s="7"/>
      <c r="K123" s="7"/>
      <c r="L123" s="7"/>
      <c r="M123" s="7"/>
      <c r="N123" s="7"/>
    </row>
    <row r="124" spans="1:14" ht="15" customHeight="1">
      <c r="A124" s="54"/>
      <c r="B124" s="4" t="s">
        <v>69</v>
      </c>
      <c r="C124" s="4">
        <v>2</v>
      </c>
      <c r="D124" s="7">
        <v>108</v>
      </c>
      <c r="E124" s="8" t="str">
        <f>VLOOKUP(B124&amp;D124,'[1]점검현황(금월)'!$D$7:$AG$263,2,0)</f>
        <v>멀티미디어 (자동녹화)</v>
      </c>
      <c r="F124" s="9" t="str">
        <f>VLOOKUP(B124&amp;D124,'[1]점검현황(금월)'!$D$7:$AG$263,3,0)</f>
        <v>VX600</v>
      </c>
      <c r="G124" s="10" t="str">
        <f>VLOOKUP(B124&amp;D124,'[1]점검현황(금월)'!$D$2:$AG$263,19,0)</f>
        <v>e-ST</v>
      </c>
      <c r="H124" s="10" t="e">
        <f>VLOOKUP(B124&amp;D124,#REF!,23,0)</f>
        <v>#REF!</v>
      </c>
      <c r="I124" s="11" t="e">
        <f>VLOOKUP(B124&amp;D124,#REF!,24,0)</f>
        <v>#REF!</v>
      </c>
      <c r="J124" s="7"/>
      <c r="K124" s="7"/>
      <c r="L124" s="7"/>
      <c r="M124" s="7" t="s">
        <v>70</v>
      </c>
      <c r="N124" s="7"/>
    </row>
    <row r="125" spans="1:14" ht="15" customHeight="1">
      <c r="A125" s="54"/>
      <c r="B125" s="4" t="s">
        <v>69</v>
      </c>
      <c r="C125" s="4">
        <v>3</v>
      </c>
      <c r="D125" s="7">
        <v>110</v>
      </c>
      <c r="E125" s="8" t="str">
        <f>VLOOKUP(B125&amp;D125,'[1]점검현황(금월)'!$D$7:$AG$263,2,0)</f>
        <v>멀티미디어 (자동녹화)</v>
      </c>
      <c r="F125" s="9" t="str">
        <f>VLOOKUP(B125&amp;D125,'[1]점검현황(금월)'!$D$7:$AG$263,3,0)</f>
        <v>VW540</v>
      </c>
      <c r="G125" s="10" t="str">
        <f>VLOOKUP(B125&amp;D125,'[1]점검현황(금월)'!$D$2:$AG$263,19,0)</f>
        <v>e-ST</v>
      </c>
      <c r="H125" s="10" t="e">
        <f>VLOOKUP(B125&amp;D125,#REF!,23,0)</f>
        <v>#REF!</v>
      </c>
      <c r="I125" s="11" t="e">
        <f>VLOOKUP(B125&amp;D125,#REF!,24,0)</f>
        <v>#REF!</v>
      </c>
      <c r="J125" s="7"/>
      <c r="K125" s="7"/>
      <c r="L125" s="7"/>
      <c r="M125" s="7"/>
      <c r="N125" s="7"/>
    </row>
    <row r="126" spans="1:14" ht="15" customHeight="1">
      <c r="A126" s="54"/>
      <c r="B126" s="4" t="s">
        <v>69</v>
      </c>
      <c r="C126" s="4">
        <v>4</v>
      </c>
      <c r="D126" s="7">
        <v>111</v>
      </c>
      <c r="E126" s="8" t="str">
        <f>VLOOKUP(B126&amp;D126,'[1]점검현황(금월)'!$D$7:$AG$263,2,0)</f>
        <v>사이버보안 (자동녹화)</v>
      </c>
      <c r="F126" s="9" t="str">
        <f>VLOOKUP(B126&amp;D126,'[1]점검현황(금월)'!$D$7:$AG$263,3,0)</f>
        <v>VX600</v>
      </c>
      <c r="G126" s="10" t="str">
        <f>VLOOKUP(B126&amp;D126,'[1]점검현황(금월)'!$D$2:$AG$263,19,0)</f>
        <v>e-ST</v>
      </c>
      <c r="H126" s="10" t="e">
        <f>VLOOKUP(B126&amp;D126,#REF!,23,0)</f>
        <v>#REF!</v>
      </c>
      <c r="I126" s="11" t="e">
        <f>VLOOKUP(B126&amp;D126,#REF!,24,0)</f>
        <v>#REF!</v>
      </c>
      <c r="J126" s="7"/>
      <c r="K126" s="7"/>
      <c r="L126" s="7"/>
      <c r="M126" s="7"/>
      <c r="N126" s="7"/>
    </row>
    <row r="127" spans="1:14" ht="15" customHeight="1">
      <c r="A127" s="54"/>
      <c r="B127" s="4" t="s">
        <v>69</v>
      </c>
      <c r="C127" s="4">
        <v>5</v>
      </c>
      <c r="D127" s="7">
        <v>207</v>
      </c>
      <c r="E127" s="8" t="str">
        <f>VLOOKUP(B127&amp;D127,'[1]점검현황(금월)'!$D$7:$AG$263,2,0)</f>
        <v>신소재(자동녹화)</v>
      </c>
      <c r="F127" s="9" t="str">
        <f>VLOOKUP(B127&amp;D127,'[1]점검현황(금월)'!$D$7:$AG$263,3,0)</f>
        <v>VW540</v>
      </c>
      <c r="G127" s="10" t="str">
        <f>VLOOKUP(B127&amp;D127,'[1]점검현황(금월)'!$D$2:$AG$263,19,0)</f>
        <v>e-ST</v>
      </c>
      <c r="H127" s="10" t="e">
        <f>VLOOKUP(B127&amp;D127,#REF!,23,0)</f>
        <v>#REF!</v>
      </c>
      <c r="I127" s="11" t="e">
        <f>VLOOKUP(B127&amp;D127,#REF!,24,0)</f>
        <v>#REF!</v>
      </c>
      <c r="J127" s="7"/>
      <c r="K127" s="7"/>
      <c r="L127" s="7"/>
      <c r="M127" s="7"/>
      <c r="N127" s="7"/>
    </row>
    <row r="128" spans="1:14" ht="15" customHeight="1">
      <c r="A128" s="54"/>
      <c r="B128" s="4" t="s">
        <v>69</v>
      </c>
      <c r="C128" s="4">
        <v>6</v>
      </c>
      <c r="D128" s="7">
        <v>211</v>
      </c>
      <c r="E128" s="8" t="str">
        <f>VLOOKUP(B128&amp;D128,'[1]점검현황(금월)'!$D$7:$AG$263,2,0)</f>
        <v>교통시스템(자동녹화)</v>
      </c>
      <c r="F128" s="9" t="str">
        <f>VLOOKUP(B128&amp;D128,'[1]점검현황(금월)'!$D$7:$AG$263,3,0)</f>
        <v>VW540</v>
      </c>
      <c r="G128" s="10" t="str">
        <f>VLOOKUP(B128&amp;D128,'[1]점검현황(금월)'!$D$2:$AG$263,19,0)</f>
        <v>e-ST</v>
      </c>
      <c r="H128" s="10" t="e">
        <f>VLOOKUP(B128&amp;D128,#REF!,23,0)</f>
        <v>#REF!</v>
      </c>
      <c r="I128" s="11" t="e">
        <f>VLOOKUP(B128&amp;D128,#REF!,24,0)</f>
        <v>#REF!</v>
      </c>
      <c r="J128" s="7"/>
      <c r="K128" s="7"/>
      <c r="L128" s="7"/>
      <c r="M128" s="7"/>
      <c r="N128" s="7"/>
    </row>
    <row r="129" spans="1:14" ht="15" customHeight="1">
      <c r="A129" s="54"/>
      <c r="B129" s="4" t="s">
        <v>69</v>
      </c>
      <c r="C129" s="4">
        <v>7</v>
      </c>
      <c r="D129" s="7">
        <v>307</v>
      </c>
      <c r="E129" s="8" t="str">
        <f>VLOOKUP(B129&amp;D129,'[1]점검현황(금월)'!$D$7:$AG$263,2,0)</f>
        <v>산업공학(자동녹화)</v>
      </c>
      <c r="F129" s="9" t="str">
        <f>VLOOKUP(B129&amp;D129,'[1]점검현황(금월)'!$D$7:$AG$263,3,0)</f>
        <v>VX600</v>
      </c>
      <c r="G129" s="10" t="str">
        <f>VLOOKUP(B129&amp;D129,'[1]점검현황(금월)'!$D$2:$AG$263,19,0)</f>
        <v>e-ST</v>
      </c>
      <c r="H129" s="10" t="e">
        <f>VLOOKUP(B129&amp;D129,#REF!,23,0)</f>
        <v>#REF!</v>
      </c>
      <c r="I129" s="11" t="e">
        <f>VLOOKUP(B129&amp;D129,#REF!,24,0)</f>
        <v>#REF!</v>
      </c>
      <c r="J129" s="7"/>
      <c r="K129" s="7"/>
      <c r="L129" s="7"/>
      <c r="M129" s="7"/>
      <c r="N129" s="7"/>
    </row>
    <row r="130" spans="1:14" ht="15" customHeight="1">
      <c r="A130" s="54"/>
      <c r="B130" s="4" t="s">
        <v>69</v>
      </c>
      <c r="C130" s="4">
        <v>8</v>
      </c>
      <c r="D130" s="7">
        <v>308</v>
      </c>
      <c r="E130" s="8" t="str">
        <f>VLOOKUP(B130&amp;D130,'[1]점검현황(금월)'!$D$7:$AG$263,2,0)</f>
        <v>생명과학(자동녹화)</v>
      </c>
      <c r="F130" s="9" t="str">
        <f>VLOOKUP(B130&amp;D130,'[1]점검현황(금월)'!$D$7:$AG$263,3,0)</f>
        <v>VX421</v>
      </c>
      <c r="G130" s="10" t="str">
        <f>VLOOKUP(B130&amp;D130,'[1]점검현황(금월)'!$D$2:$AG$263,19,0)</f>
        <v>e-ST</v>
      </c>
      <c r="H130" s="10" t="e">
        <f>VLOOKUP(B130&amp;D130,#REF!,23,0)</f>
        <v>#REF!</v>
      </c>
      <c r="I130" s="11" t="e">
        <f>VLOOKUP(B130&amp;D130,#REF!,24,0)</f>
        <v>#REF!</v>
      </c>
      <c r="J130" s="7"/>
      <c r="K130" s="7"/>
      <c r="L130" s="7"/>
      <c r="M130" s="7"/>
      <c r="N130" s="7"/>
    </row>
    <row r="131" spans="1:14" ht="15" customHeight="1">
      <c r="A131" s="54"/>
      <c r="B131" s="4" t="s">
        <v>69</v>
      </c>
      <c r="C131" s="4">
        <v>9</v>
      </c>
      <c r="D131" s="7">
        <v>309</v>
      </c>
      <c r="E131" s="8" t="str">
        <f>VLOOKUP(B131&amp;D131,'[1]점검현황(금월)'!$D$7:$AG$263,2,0)</f>
        <v>정통컴 (자동녹화)</v>
      </c>
      <c r="F131" s="9" t="str">
        <f>VLOOKUP(B131&amp;D131,'[1]점검현황(금월)'!$D$7:$AG$263,3,0)</f>
        <v>VX600</v>
      </c>
      <c r="G131" s="10" t="str">
        <f>VLOOKUP(B131&amp;D131,'[1]점검현황(금월)'!$D$2:$AG$263,19,0)</f>
        <v>e-ST</v>
      </c>
      <c r="H131" s="10" t="e">
        <f>VLOOKUP(B131&amp;D131,#REF!,23,0)</f>
        <v>#REF!</v>
      </c>
      <c r="I131" s="11" t="e">
        <f>VLOOKUP(B131&amp;D131,#REF!,24,0)</f>
        <v>#REF!</v>
      </c>
      <c r="J131" s="7"/>
      <c r="K131" s="7"/>
      <c r="L131" s="7"/>
      <c r="M131" s="7"/>
      <c r="N131" s="7"/>
    </row>
    <row r="132" spans="1:14" ht="15" customHeight="1">
      <c r="A132" s="54"/>
      <c r="B132" s="4" t="s">
        <v>69</v>
      </c>
      <c r="C132" s="4">
        <v>10</v>
      </c>
      <c r="D132" s="7">
        <v>310</v>
      </c>
      <c r="E132" s="8" t="str">
        <f>VLOOKUP(B132&amp;D132,'[1]점검현황(금월)'!$D$7:$AG$263,2,0)</f>
        <v>건설시스템(자동녹화)</v>
      </c>
      <c r="F132" s="9" t="str">
        <f>VLOOKUP(B132&amp;D132,'[1]점검현황(금월)'!$D$7:$AG$263,3,0)</f>
        <v>VW540</v>
      </c>
      <c r="G132" s="10" t="str">
        <f>VLOOKUP(B132&amp;D132,'[1]점검현황(금월)'!$D$2:$AG$263,19,0)</f>
        <v>e-ST</v>
      </c>
      <c r="H132" s="10" t="e">
        <f>VLOOKUP(B132&amp;D132,#REF!,23,0)</f>
        <v>#REF!</v>
      </c>
      <c r="I132" s="11" t="e">
        <f>VLOOKUP(B132&amp;D132,#REF!,24,0)</f>
        <v>#REF!</v>
      </c>
      <c r="J132" s="7"/>
      <c r="K132" s="7"/>
      <c r="L132" s="7"/>
      <c r="M132" s="7"/>
      <c r="N132" s="7"/>
    </row>
    <row r="133" spans="1:14" ht="15" customHeight="1">
      <c r="A133" s="54"/>
      <c r="B133" s="4" t="s">
        <v>69</v>
      </c>
      <c r="C133" s="4">
        <v>11</v>
      </c>
      <c r="D133" s="7">
        <v>311</v>
      </c>
      <c r="E133" s="8" t="str">
        <f>VLOOKUP(B133&amp;D133,'[1]점검현황(금월)'!$D$7:$AG$263,2,0)</f>
        <v>수학과 (자동녹화)</v>
      </c>
      <c r="F133" s="9" t="str">
        <f>VLOOKUP(B133&amp;D133,'[1]점검현황(금월)'!$D$7:$AG$263,3,0)</f>
        <v>VW540</v>
      </c>
      <c r="G133" s="10" t="str">
        <f>VLOOKUP(B133&amp;D133,'[1]점검현황(금월)'!$D$2:$AG$263,19,0)</f>
        <v>e-ST</v>
      </c>
      <c r="H133" s="10" t="e">
        <f>VLOOKUP(B133&amp;D133,#REF!,23,0)</f>
        <v>#REF!</v>
      </c>
      <c r="I133" s="11" t="e">
        <f>VLOOKUP(B133&amp;D133,#REF!,24,0)</f>
        <v>#REF!</v>
      </c>
      <c r="J133" s="7"/>
      <c r="K133" s="7"/>
      <c r="L133" s="7"/>
      <c r="M133" s="7"/>
      <c r="N133" s="7"/>
    </row>
    <row r="134" spans="1:14" ht="15" customHeight="1">
      <c r="A134" s="54"/>
      <c r="B134" s="4" t="s">
        <v>69</v>
      </c>
      <c r="C134" s="4">
        <v>12</v>
      </c>
      <c r="D134" s="7">
        <v>317</v>
      </c>
      <c r="E134" s="8" t="str">
        <f>VLOOKUP(B134&amp;D134,'[1]점검현황(금월)'!$D$7:$AG$263,2,0)</f>
        <v>정통컴 (자동녹화)</v>
      </c>
      <c r="F134" s="9" t="str">
        <f>VLOOKUP(B134&amp;D134,'[1]점검현황(금월)'!$D$7:$AG$263,3,0)</f>
        <v>VX421</v>
      </c>
      <c r="G134" s="10" t="str">
        <f>VLOOKUP(B134&amp;D134,'[1]점검현황(금월)'!$D$2:$AG$263,19,0)</f>
        <v>e-ST</v>
      </c>
      <c r="H134" s="10" t="e">
        <f>VLOOKUP(B134&amp;D134,#REF!,23,0)</f>
        <v>#REF!</v>
      </c>
      <c r="I134" s="11" t="e">
        <f>VLOOKUP(B134&amp;D134,#REF!,24,0)</f>
        <v>#REF!</v>
      </c>
      <c r="J134" s="7"/>
      <c r="K134" s="7"/>
      <c r="L134" s="7"/>
      <c r="M134" s="7"/>
      <c r="N134" s="7"/>
    </row>
    <row r="135" spans="1:14" ht="15" customHeight="1">
      <c r="A135" s="54"/>
      <c r="B135" s="4" t="s">
        <v>69</v>
      </c>
      <c r="C135" s="4">
        <v>13</v>
      </c>
      <c r="D135" s="7">
        <v>318</v>
      </c>
      <c r="E135" s="8" t="str">
        <f>VLOOKUP(B135&amp;D135,'[1]점검현황(금월)'!$D$7:$AG$263,2,0)</f>
        <v>정 통 컴</v>
      </c>
      <c r="F135" s="9" t="str">
        <f>VLOOKUP(B135&amp;D135,'[1]점검현황(금월)'!$D$7:$AG$263,3,0)</f>
        <v>VX421 / VX431</v>
      </c>
      <c r="G135" s="10" t="str">
        <f>VLOOKUP(B135&amp;D135,'[1]점검현황(금월)'!$D$2:$AG$263,19,0)</f>
        <v>e-ST</v>
      </c>
      <c r="H135" s="10" t="e">
        <f>VLOOKUP(B135&amp;D135,#REF!,23,0)</f>
        <v>#REF!</v>
      </c>
      <c r="I135" s="11" t="e">
        <f>VLOOKUP(B135&amp;D135,#REF!,24,0)</f>
        <v>#REF!</v>
      </c>
      <c r="J135" s="7"/>
      <c r="K135" s="7"/>
      <c r="L135" s="7"/>
      <c r="M135" s="7"/>
      <c r="N135" s="7"/>
    </row>
    <row r="136" spans="1:14" ht="15" customHeight="1">
      <c r="A136" s="54"/>
      <c r="B136" s="4" t="s">
        <v>71</v>
      </c>
      <c r="C136" s="4">
        <v>14</v>
      </c>
      <c r="D136" s="7">
        <v>323</v>
      </c>
      <c r="E136" s="8" t="str">
        <f>VLOOKUP(B136&amp;D136,'[1]점검현황(금월)'!$D$7:$AG$263,2,0)</f>
        <v>산업공학</v>
      </c>
      <c r="F136" s="9" t="str">
        <f>VLOOKUP(B136&amp;D136,'[1]점검현황(금월)'!$D$7:$AG$263,3,0)</f>
        <v>VX600 / VX600</v>
      </c>
      <c r="G136" s="10" t="str">
        <f>VLOOKUP(B136&amp;D136,'[1]점검현황(금월)'!$D$2:$AG$263,19,0)</f>
        <v>e-ST</v>
      </c>
      <c r="H136" s="10" t="e">
        <f>VLOOKUP(B136&amp;D136,#REF!,23,0)</f>
        <v>#REF!</v>
      </c>
      <c r="I136" s="11" t="e">
        <f>VLOOKUP(B136&amp;D136,#REF!,24,0)</f>
        <v>#REF!</v>
      </c>
      <c r="J136" s="7"/>
      <c r="K136" s="7"/>
      <c r="L136" s="7"/>
      <c r="M136" s="7"/>
      <c r="N136" s="7"/>
    </row>
    <row r="137" spans="1:14" ht="15" customHeight="1">
      <c r="A137" s="54"/>
      <c r="B137" s="4" t="s">
        <v>69</v>
      </c>
      <c r="C137" s="4">
        <v>15</v>
      </c>
      <c r="D137" s="7">
        <v>325</v>
      </c>
      <c r="E137" s="8" t="str">
        <f>VLOOKUP(B137&amp;D137,'[1]점검현황(금월)'!$D$7:$AG$263,2,0)</f>
        <v>멀티미디어 (자동녹화)</v>
      </c>
      <c r="F137" s="9" t="str">
        <f>VLOOKUP(B137&amp;D137,'[1]점검현황(금월)'!$D$7:$AG$263,3,0)</f>
        <v>VX421</v>
      </c>
      <c r="G137" s="10" t="str">
        <f>VLOOKUP(B137&amp;D137,'[1]점검현황(금월)'!$D$2:$AG$263,19,0)</f>
        <v>e-ST</v>
      </c>
      <c r="H137" s="10" t="e">
        <f>VLOOKUP(B137&amp;D137,#REF!,23,0)</f>
        <v>#REF!</v>
      </c>
      <c r="I137" s="11" t="e">
        <f>VLOOKUP(B137&amp;D137,#REF!,24,0)</f>
        <v>#REF!</v>
      </c>
      <c r="J137" s="7"/>
      <c r="K137" s="7"/>
      <c r="L137" s="7"/>
      <c r="M137" s="7"/>
      <c r="N137" s="7"/>
    </row>
    <row r="138" spans="1:14" ht="15" customHeight="1">
      <c r="A138" s="54"/>
      <c r="B138" s="4" t="s">
        <v>69</v>
      </c>
      <c r="C138" s="4">
        <v>16</v>
      </c>
      <c r="D138" s="7">
        <v>328</v>
      </c>
      <c r="E138" s="8" t="str">
        <f>VLOOKUP(B138&amp;D138,'[1]점검현황(금월)'!$D$7:$AG$263,2,0)</f>
        <v>정 통 컴</v>
      </c>
      <c r="F138" s="9" t="str">
        <f>VLOOKUP(B138&amp;D138,'[1]점검현황(금월)'!$D$7:$AG$263,3,0)</f>
        <v>VX421</v>
      </c>
      <c r="G138" s="10" t="str">
        <f>VLOOKUP(B138&amp;D138,'[1]점검현황(금월)'!$D$2:$AG$263,19,0)</f>
        <v>e-ST</v>
      </c>
      <c r="H138" s="10" t="e">
        <f>VLOOKUP(B138&amp;D138,#REF!,23,0)</f>
        <v>#REF!</v>
      </c>
      <c r="I138" s="11" t="e">
        <f>VLOOKUP(B138&amp;D138,#REF!,24,0)</f>
        <v>#REF!</v>
      </c>
      <c r="J138" s="7"/>
      <c r="K138" s="7"/>
      <c r="L138" s="7"/>
      <c r="M138" s="7"/>
      <c r="N138" s="7"/>
    </row>
    <row r="139" spans="1:14" ht="15" customHeight="1">
      <c r="A139" s="54"/>
      <c r="B139" s="4" t="s">
        <v>69</v>
      </c>
      <c r="C139" s="4">
        <v>17</v>
      </c>
      <c r="D139" s="7">
        <v>333</v>
      </c>
      <c r="E139" s="8" t="str">
        <f>VLOOKUP(B139&amp;D139,'[1]점검현황(금월)'!$D$7:$AG$263,2,0)</f>
        <v>정 통 컴</v>
      </c>
      <c r="F139" s="9" t="str">
        <f>VLOOKUP(B139&amp;D139,'[1]점검현황(금월)'!$D$7:$AG$263,3,0)</f>
        <v>VX410</v>
      </c>
      <c r="G139" s="10" t="str">
        <f>VLOOKUP(B139&amp;D139,'[1]점검현황(금월)'!$D$2:$AG$263,19,0)</f>
        <v>e-ST</v>
      </c>
      <c r="H139" s="10" t="e">
        <f>VLOOKUP(B139&amp;D139,#REF!,23,0)</f>
        <v>#REF!</v>
      </c>
      <c r="I139" s="11" t="e">
        <f>VLOOKUP(B139&amp;D139,#REF!,24,0)</f>
        <v>#REF!</v>
      </c>
      <c r="J139" s="7"/>
      <c r="K139" s="7"/>
      <c r="L139" s="7"/>
      <c r="M139" s="7"/>
      <c r="N139" s="7"/>
    </row>
    <row r="140" spans="1:14" ht="15" customHeight="1">
      <c r="A140" s="54"/>
      <c r="B140" s="4" t="s">
        <v>69</v>
      </c>
      <c r="C140" s="4">
        <v>18</v>
      </c>
      <c r="D140" s="7">
        <v>336</v>
      </c>
      <c r="E140" s="8" t="str">
        <f>VLOOKUP(B140&amp;D140,'[1]점검현황(금월)'!$D$7:$AG$263,2,0)</f>
        <v>정 통 컴</v>
      </c>
      <c r="F140" s="9" t="str">
        <f>VLOOKUP(B140&amp;D140,'[1]점검현황(금월)'!$D$7:$AG$263,3,0)</f>
        <v>VX421</v>
      </c>
      <c r="G140" s="10" t="str">
        <f>VLOOKUP(B140&amp;D140,'[1]점검현황(금월)'!$D$2:$AG$263,19,0)</f>
        <v>e-ST</v>
      </c>
      <c r="H140" s="10" t="e">
        <f>VLOOKUP(B140&amp;D140,#REF!,23,0)</f>
        <v>#REF!</v>
      </c>
      <c r="I140" s="11" t="e">
        <f>VLOOKUP(B140&amp;D140,#REF!,24,0)</f>
        <v>#REF!</v>
      </c>
      <c r="J140" s="7"/>
      <c r="K140" s="7"/>
      <c r="L140" s="7"/>
      <c r="M140" s="7"/>
      <c r="N140" s="7"/>
    </row>
    <row r="141" spans="1:14" ht="15" customHeight="1">
      <c r="A141" s="54"/>
      <c r="B141" s="4" t="s">
        <v>69</v>
      </c>
      <c r="C141" s="4">
        <v>19</v>
      </c>
      <c r="D141" s="7">
        <v>407</v>
      </c>
      <c r="E141" s="8" t="str">
        <f>VLOOKUP(B141&amp;D141,'[1]점검현황(금월)'!$D$7:$AG$263,2,0)</f>
        <v>SW특성화 (자동녹화)</v>
      </c>
      <c r="F141" s="9" t="str">
        <f>VLOOKUP(B141&amp;D141,'[1]점검현황(금월)'!$D$7:$AG$263,3,0)</f>
        <v>EX600 / EX600 / EX600</v>
      </c>
      <c r="G141" s="10" t="str">
        <f>VLOOKUP(B141&amp;D141,'[1]점검현황(금월)'!$D$2:$AG$263,19,0)</f>
        <v>e-ST</v>
      </c>
      <c r="H141" s="10" t="e">
        <f>VLOOKUP(B141&amp;D141,#REF!,23,0)</f>
        <v>#REF!</v>
      </c>
      <c r="I141" s="11" t="e">
        <f>VLOOKUP(B141&amp;D141,#REF!,24,0)</f>
        <v>#REF!</v>
      </c>
      <c r="J141" s="7"/>
      <c r="K141" s="7"/>
      <c r="L141" s="7"/>
      <c r="M141" s="7"/>
      <c r="N141" s="7"/>
    </row>
    <row r="142" spans="1:14" ht="15" customHeight="1">
      <c r="A142" s="54"/>
      <c r="B142" s="4" t="s">
        <v>72</v>
      </c>
      <c r="C142" s="4">
        <v>20</v>
      </c>
      <c r="D142" s="7">
        <v>409</v>
      </c>
      <c r="E142" s="8" t="str">
        <f>VLOOKUP(B142&amp;D142,'[1]점검현황(금월)'!$D$7:$AG$263,2,0)</f>
        <v>정통컴 (자동녹화)</v>
      </c>
      <c r="F142" s="9" t="str">
        <f>VLOOKUP(B142&amp;D142,'[1]점검현황(금월)'!$D$7:$AG$263,3,0)</f>
        <v>VX421</v>
      </c>
      <c r="G142" s="10" t="str">
        <f>VLOOKUP(B142&amp;D142,'[1]점검현황(금월)'!$D$2:$AG$263,19,0)</f>
        <v>e-ST</v>
      </c>
      <c r="H142" s="10" t="e">
        <f>VLOOKUP(B142&amp;D142,#REF!,23,0)</f>
        <v>#REF!</v>
      </c>
      <c r="I142" s="11" t="e">
        <f>VLOOKUP(B142&amp;D142,#REF!,24,0)</f>
        <v>#REF!</v>
      </c>
      <c r="J142" s="7"/>
      <c r="K142" s="7"/>
      <c r="L142" s="7"/>
      <c r="M142" s="7"/>
      <c r="N142" s="7"/>
    </row>
    <row r="143" spans="1:14" ht="15" customHeight="1">
      <c r="A143" s="54"/>
      <c r="B143" s="4" t="s">
        <v>72</v>
      </c>
      <c r="C143" s="4">
        <v>21</v>
      </c>
      <c r="D143" s="7">
        <v>410</v>
      </c>
      <c r="E143" s="8" t="str">
        <f>VLOOKUP(B143&amp;D143,'[1]점검현황(금월)'!$D$7:$AG$263,2,0)</f>
        <v>사이버보안</v>
      </c>
      <c r="F143" s="9" t="str">
        <f>VLOOKUP(B143&amp;D143,'[1]점검현황(금월)'!$D$7:$AG$263,3,0)</f>
        <v>VX600</v>
      </c>
      <c r="G143" s="10" t="str">
        <f>VLOOKUP(B143&amp;D143,'[1]점검현황(금월)'!$D$2:$AG$263,19,0)</f>
        <v>구</v>
      </c>
      <c r="H143" s="10" t="e">
        <f>VLOOKUP(B143&amp;D143,#REF!,23,0)</f>
        <v>#REF!</v>
      </c>
      <c r="I143" s="11" t="e">
        <f>VLOOKUP(B143&amp;D143,#REF!,24,0)</f>
        <v>#REF!</v>
      </c>
      <c r="J143" s="7"/>
      <c r="K143" s="7"/>
      <c r="L143" s="7"/>
      <c r="M143" s="7"/>
      <c r="N143" s="7"/>
    </row>
    <row r="144" spans="1:14" ht="15" customHeight="1">
      <c r="A144" s="54"/>
      <c r="B144" s="4" t="s">
        <v>69</v>
      </c>
      <c r="C144" s="4">
        <v>22</v>
      </c>
      <c r="D144" s="9">
        <v>415</v>
      </c>
      <c r="E144" s="8" t="str">
        <f>VLOOKUP(B144&amp;D144,'[1]점검현황(금월)'!$D$7:$AG$263,2,0)</f>
        <v>교통시스템</v>
      </c>
      <c r="F144" s="9" t="str">
        <f>VLOOKUP(B144&amp;D144,'[1]점검현황(금월)'!$D$7:$AG$263,3,0)</f>
        <v>LB353</v>
      </c>
      <c r="G144" s="10" t="str">
        <f>VLOOKUP(B144&amp;D144,'[1]점검현황(금월)'!$D$2:$AG$263,19,0)</f>
        <v>자체</v>
      </c>
      <c r="H144" s="10" t="e">
        <f>VLOOKUP(B144&amp;D144,#REF!,23,0)</f>
        <v>#REF!</v>
      </c>
      <c r="I144" s="11" t="e">
        <f>VLOOKUP(B144&amp;D144,#REF!,24,0)</f>
        <v>#REF!</v>
      </c>
      <c r="J144" s="7"/>
      <c r="K144" s="7"/>
      <c r="L144" s="7"/>
      <c r="M144" s="7"/>
      <c r="N144" s="7"/>
    </row>
    <row r="145" spans="1:14" ht="15" customHeight="1">
      <c r="A145" s="54"/>
      <c r="B145" s="4" t="s">
        <v>69</v>
      </c>
      <c r="C145" s="4">
        <v>23</v>
      </c>
      <c r="D145" s="9">
        <v>435</v>
      </c>
      <c r="E145" s="8" t="str">
        <f>VLOOKUP(B145&amp;D145,'[1]점검현황(금월)'!$D$7:$AG$263,2,0)</f>
        <v>수학과 LAB</v>
      </c>
      <c r="F145" s="9" t="str">
        <f>VLOOKUP(B145&amp;D145,'[1]점검현황(금월)'!$D$7:$AG$263,3,0)</f>
        <v>XU105K / EW730</v>
      </c>
      <c r="G145" s="10" t="str">
        <f>VLOOKUP(B145&amp;D145,'[1]점검현황(금월)'!$D$2:$AG$263,19,0)</f>
        <v>e-ST</v>
      </c>
      <c r="H145" s="10" t="e">
        <f>VLOOKUP(B145&amp;D145,#REF!,23,0)</f>
        <v>#REF!</v>
      </c>
      <c r="I145" s="11" t="e">
        <f>VLOOKUP(B145&amp;D145,#REF!,24,0)</f>
        <v>#REF!</v>
      </c>
      <c r="J145" s="7"/>
      <c r="K145" s="7"/>
      <c r="L145" s="7"/>
      <c r="M145" s="7"/>
      <c r="N145" s="7"/>
    </row>
    <row r="146" spans="1:14" ht="15" customHeight="1">
      <c r="A146" s="54"/>
      <c r="B146" s="4" t="s">
        <v>69</v>
      </c>
      <c r="C146" s="4">
        <v>24</v>
      </c>
      <c r="D146" s="7">
        <v>621</v>
      </c>
      <c r="E146" s="8" t="str">
        <f>VLOOKUP(B146&amp;D146,'[1]점검현황(금월)'!$D$7:$AG$263,2,0)</f>
        <v>수학과 LAB</v>
      </c>
      <c r="F146" s="9" t="str">
        <f>VLOOKUP(B146&amp;D146,'[1]점검현황(금월)'!$D$7:$AG$263,3,0)</f>
        <v>EB-5900</v>
      </c>
      <c r="G146" s="10" t="str">
        <f>VLOOKUP(B146&amp;D146,'[1]점검현황(금월)'!$D$2:$AG$263,19,0)</f>
        <v>e-ST</v>
      </c>
      <c r="H146" s="10" t="e">
        <f>VLOOKUP(B146&amp;D146,#REF!,23,0)</f>
        <v>#REF!</v>
      </c>
      <c r="I146" s="11" t="e">
        <f>VLOOKUP(B146&amp;D146,#REF!,24,0)</f>
        <v>#REF!</v>
      </c>
      <c r="J146" s="7"/>
      <c r="K146" s="7"/>
      <c r="L146" s="7"/>
      <c r="M146" s="7"/>
      <c r="N146" s="7"/>
    </row>
    <row r="147" spans="1:14" ht="15" customHeight="1">
      <c r="A147" s="54"/>
      <c r="B147" s="4" t="s">
        <v>69</v>
      </c>
      <c r="C147" s="4">
        <v>25</v>
      </c>
      <c r="D147" s="7">
        <v>735</v>
      </c>
      <c r="E147" s="8" t="str">
        <f>VLOOKUP(B147&amp;D147,'[1]점검현황(금월)'!$D$7:$AG$263,2,0)</f>
        <v>대학원</v>
      </c>
      <c r="F147" s="9" t="str">
        <f>VLOOKUP(B147&amp;D147,'[1]점검현황(금월)'!$D$7:$AG$263,3,0)</f>
        <v>VX421</v>
      </c>
      <c r="G147" s="10" t="str">
        <f>VLOOKUP(B147&amp;D147,'[1]점검현황(금월)'!$D$2:$AG$263,19,0)</f>
        <v>e-ST</v>
      </c>
      <c r="H147" s="10" t="e">
        <f>VLOOKUP(B147&amp;D147,#REF!,23,0)</f>
        <v>#REF!</v>
      </c>
      <c r="I147" s="11" t="e">
        <f>VLOOKUP(B147&amp;D147,#REF!,24,0)</f>
        <v>#REF!</v>
      </c>
      <c r="J147" s="7"/>
      <c r="K147" s="7"/>
      <c r="L147" s="7"/>
      <c r="M147" s="7"/>
      <c r="N147" s="7"/>
    </row>
    <row r="148" spans="1:14" ht="15" customHeight="1">
      <c r="A148" s="54"/>
      <c r="B148" s="4" t="s">
        <v>69</v>
      </c>
      <c r="C148" s="4">
        <v>26</v>
      </c>
      <c r="D148" s="7">
        <v>1001</v>
      </c>
      <c r="E148" s="8" t="str">
        <f>VLOOKUP(B148&amp;D148,'[1]점검현황(금월)'!$D$7:$AG$263,2,0)</f>
        <v>대학원(ZOOM자동녹화)</v>
      </c>
      <c r="F148" s="9" t="str">
        <f>VLOOKUP(B148&amp;D148,'[1]점검현황(금월)'!$D$7:$AG$263,3,0)</f>
        <v>VX421</v>
      </c>
      <c r="G148" s="10" t="str">
        <f>VLOOKUP(B148&amp;D148,'[1]점검현황(금월)'!$D$2:$AG$263,19,0)</f>
        <v>e-ST</v>
      </c>
      <c r="H148" s="10" t="e">
        <f>VLOOKUP(B148&amp;D148,#REF!,23,0)</f>
        <v>#REF!</v>
      </c>
      <c r="I148" s="11" t="e">
        <f>VLOOKUP(B148&amp;D148,#REF!,24,0)</f>
        <v>#REF!</v>
      </c>
      <c r="J148" s="7"/>
      <c r="K148" s="7"/>
      <c r="L148" s="7"/>
      <c r="M148" s="7"/>
      <c r="N148" s="7"/>
    </row>
    <row r="149" spans="1:14" ht="15" customHeight="1">
      <c r="A149" s="54"/>
      <c r="B149" s="4" t="s">
        <v>69</v>
      </c>
      <c r="C149" s="4">
        <v>27</v>
      </c>
      <c r="D149" s="7">
        <v>1002</v>
      </c>
      <c r="E149" s="8" t="str">
        <f>VLOOKUP(B149&amp;D149,'[1]점검현황(금월)'!$D$7:$AG$263,2,0)</f>
        <v>대학원</v>
      </c>
      <c r="F149" s="9" t="str">
        <f>VLOOKUP(B149&amp;D149,'[1]점검현황(금월)'!$D$7:$AG$263,3,0)</f>
        <v>VX421</v>
      </c>
      <c r="G149" s="10" t="str">
        <f>VLOOKUP(B149&amp;D149,'[1]점검현황(금월)'!$D$2:$AG$263,19,0)</f>
        <v>e-ST</v>
      </c>
      <c r="H149" s="10" t="e">
        <f>VLOOKUP(B149&amp;D149,#REF!,23,0)</f>
        <v>#REF!</v>
      </c>
      <c r="I149" s="11" t="e">
        <f>VLOOKUP(B149&amp;D149,#REF!,24,0)</f>
        <v>#REF!</v>
      </c>
      <c r="J149" s="7"/>
      <c r="K149" s="7"/>
      <c r="L149" s="7"/>
      <c r="M149" s="7"/>
      <c r="N149" s="7"/>
    </row>
    <row r="150" spans="1:14" ht="15" customHeight="1">
      <c r="A150" s="54"/>
      <c r="B150" s="4" t="s">
        <v>69</v>
      </c>
      <c r="C150" s="4">
        <v>28</v>
      </c>
      <c r="D150" s="7">
        <v>1020</v>
      </c>
      <c r="E150" s="8" t="str">
        <f>VLOOKUP(B150&amp;D150,'[1]점검현황(금월)'!$D$7:$AG$263,2,0)</f>
        <v>건설교통 (CAD실)</v>
      </c>
      <c r="F150" s="9" t="str">
        <f>VLOOKUP(B150&amp;D150,'[1]점검현황(금월)'!$D$7:$AG$263,3,0)</f>
        <v>VW540</v>
      </c>
      <c r="G150" s="10" t="str">
        <f>VLOOKUP(B150&amp;D150,'[1]점검현황(금월)'!$D$2:$AG$263,19,0)</f>
        <v>e-ST</v>
      </c>
      <c r="H150" s="10" t="e">
        <f>VLOOKUP(B150&amp;D150,#REF!,23,0)</f>
        <v>#REF!</v>
      </c>
      <c r="I150" s="11" t="e">
        <f>VLOOKUP(B150&amp;D150,#REF!,24,0)</f>
        <v>#REF!</v>
      </c>
      <c r="J150" s="7"/>
      <c r="K150" s="7"/>
      <c r="L150" s="7"/>
      <c r="M150" s="7"/>
      <c r="N150" s="7"/>
    </row>
    <row r="151" spans="1:14" ht="15" customHeight="1">
      <c r="A151" s="54"/>
      <c r="B151" s="4" t="s">
        <v>69</v>
      </c>
      <c r="C151" s="4">
        <v>29</v>
      </c>
      <c r="D151" s="7">
        <v>1023</v>
      </c>
      <c r="E151" s="8" t="str">
        <f>VLOOKUP(B151&amp;D151,'[1]점검현황(금월)'!$D$7:$AG$263,2,0)</f>
        <v>토목공학 (CAD실)</v>
      </c>
      <c r="F151" s="9" t="str">
        <f>VLOOKUP(B151&amp;D151,'[1]점검현황(금월)'!$D$7:$AG$263,3,0)</f>
        <v>VX600</v>
      </c>
      <c r="G151" s="10" t="str">
        <f>VLOOKUP(B151&amp;D151,'[1]점검현황(금월)'!$D$2:$AG$263,19,0)</f>
        <v>구</v>
      </c>
      <c r="H151" s="10" t="e">
        <f>VLOOKUP(B151&amp;D151,#REF!,23,0)</f>
        <v>#REF!</v>
      </c>
      <c r="I151" s="11" t="e">
        <f>VLOOKUP(B151&amp;D151,#REF!,24,0)</f>
        <v>#REF!</v>
      </c>
      <c r="J151" s="7"/>
      <c r="K151" s="7"/>
      <c r="L151" s="7"/>
      <c r="M151" s="7"/>
      <c r="N151" s="7"/>
    </row>
    <row r="152" spans="1:14" ht="15" customHeight="1">
      <c r="A152" s="54"/>
      <c r="B152" s="4" t="s">
        <v>69</v>
      </c>
      <c r="C152" s="4">
        <v>30</v>
      </c>
      <c r="D152" s="7">
        <v>1025</v>
      </c>
      <c r="E152" s="8" t="str">
        <f>VLOOKUP(B152&amp;D152,'[1]점검현황(금월)'!$D$7:$AG$263,2,0)</f>
        <v>정 통 컴 (자동녹화)</v>
      </c>
      <c r="F152" s="9" t="str">
        <f>VLOOKUP(B152&amp;D152,'[1]점검현황(금월)'!$D$7:$AG$263,3,0)</f>
        <v>VX600</v>
      </c>
      <c r="G152" s="10" t="str">
        <f>VLOOKUP(B152&amp;D152,'[1]점검현황(금월)'!$D$2:$AG$263,19,0)</f>
        <v>e-ST</v>
      </c>
      <c r="H152" s="10" t="e">
        <f>VLOOKUP(B152&amp;D152,#REF!,23,0)</f>
        <v>#REF!</v>
      </c>
      <c r="I152" s="11" t="e">
        <f>VLOOKUP(B152&amp;D152,#REF!,24,0)</f>
        <v>#REF!</v>
      </c>
      <c r="J152" s="7"/>
      <c r="K152" s="7"/>
      <c r="L152" s="7"/>
      <c r="M152" s="7"/>
      <c r="N152" s="7"/>
    </row>
    <row r="153" spans="1:14" ht="15" customHeight="1">
      <c r="A153" s="55" t="s">
        <v>73</v>
      </c>
      <c r="B153" s="4" t="s">
        <v>74</v>
      </c>
      <c r="C153" s="4">
        <v>1</v>
      </c>
      <c r="D153" s="7" t="s">
        <v>75</v>
      </c>
      <c r="E153" s="8" t="str">
        <f>VLOOKUP(B153&amp;D153,'[1]점검현황(금월)'!$D$7:$AG$263,2,0)</f>
        <v>미디어 (자동녹화)</v>
      </c>
      <c r="F153" s="9" t="str">
        <f>VLOOKUP(B153&amp;D153,'[1]점검현황(금월)'!$D$7:$AG$263,3,0)</f>
        <v>VW540 / VW540</v>
      </c>
      <c r="G153" s="10" t="str">
        <f>VLOOKUP(B153&amp;D153,'[1]점검현황(금월)'!$D$2:$AG$263,19,0)</f>
        <v>e-ST</v>
      </c>
      <c r="H153" s="10" t="e">
        <f>VLOOKUP(B153&amp;D153,#REF!,23,0)</f>
        <v>#REF!</v>
      </c>
      <c r="I153" s="11" t="e">
        <f>VLOOKUP(B153&amp;D153,#REF!,24,0)</f>
        <v>#REF!</v>
      </c>
      <c r="J153" s="7"/>
      <c r="K153" s="7"/>
      <c r="L153" s="7"/>
      <c r="M153" s="7"/>
      <c r="N153" s="7"/>
    </row>
    <row r="154" spans="1:14" ht="15" customHeight="1">
      <c r="A154" s="56"/>
      <c r="B154" s="4" t="s">
        <v>73</v>
      </c>
      <c r="C154" s="4">
        <v>2</v>
      </c>
      <c r="D154" s="7">
        <v>113</v>
      </c>
      <c r="E154" s="8" t="str">
        <f>VLOOKUP(B154&amp;D154,'[1]점검현황(금월)'!$D$7:$AG$263,2,0)</f>
        <v>데이터사이언스(자동녹화)</v>
      </c>
      <c r="F154" s="9" t="str">
        <f>VLOOKUP(B154&amp;D154,'[1]점검현황(금월)'!$D$7:$AG$263,3,0)</f>
        <v>VX421</v>
      </c>
      <c r="G154" s="10" t="str">
        <f>VLOOKUP(B154&amp;D154,'[1]점검현황(금월)'!$D$2:$AG$263,19,0)</f>
        <v>e-ST</v>
      </c>
      <c r="H154" s="10" t="e">
        <f>VLOOKUP(B154&amp;D154,#REF!,23,0)</f>
        <v>#REF!</v>
      </c>
      <c r="I154" s="11" t="e">
        <f>VLOOKUP(B154&amp;D154,#REF!,24,0)</f>
        <v>#REF!</v>
      </c>
      <c r="J154" s="7"/>
      <c r="K154" s="7"/>
      <c r="L154" s="7"/>
      <c r="M154" s="7"/>
      <c r="N154" s="7"/>
    </row>
    <row r="155" spans="1:14" ht="15" customHeight="1">
      <c r="A155" s="56"/>
      <c r="B155" s="4" t="s">
        <v>74</v>
      </c>
      <c r="C155" s="4">
        <v>3</v>
      </c>
      <c r="D155" s="7">
        <v>115</v>
      </c>
      <c r="E155" s="8" t="str">
        <f>VLOOKUP(B155&amp;D155,'[1]점검현황(금월)'!$D$7:$AG$263,2,0)</f>
        <v>평생교육원</v>
      </c>
      <c r="F155" s="9" t="str">
        <f>VLOOKUP(B155&amp;D155,'[1]점검현황(금월)'!$D$7:$AG$263,3,0)</f>
        <v>VX421</v>
      </c>
      <c r="G155" s="10" t="str">
        <f>VLOOKUP(B155&amp;D155,'[1]점검현황(금월)'!$D$2:$AG$263,19,0)</f>
        <v>e-ST</v>
      </c>
      <c r="H155" s="10" t="e">
        <f>VLOOKUP(B155&amp;D155,#REF!,23,0)</f>
        <v>#REF!</v>
      </c>
      <c r="I155" s="11" t="e">
        <f>VLOOKUP(B155&amp;D155,#REF!,24,0)</f>
        <v>#REF!</v>
      </c>
      <c r="J155" s="7"/>
      <c r="K155" s="7"/>
      <c r="L155" s="7"/>
      <c r="M155" s="7"/>
      <c r="N155" s="7"/>
    </row>
    <row r="156" spans="1:14" ht="15" customHeight="1">
      <c r="A156" s="56"/>
      <c r="B156" s="4" t="s">
        <v>76</v>
      </c>
      <c r="C156" s="4">
        <v>4</v>
      </c>
      <c r="D156" s="7">
        <v>117</v>
      </c>
      <c r="E156" s="8" t="str">
        <f>VLOOKUP(B156&amp;D156,'[1]점검현황(금월)'!$D$7:$AG$263,2,0)</f>
        <v>평생교육원</v>
      </c>
      <c r="F156" s="9" t="str">
        <f>VLOOKUP(B156&amp;D156,'[1]점검현황(금월)'!$D$7:$AG$263,3,0)</f>
        <v>VX421</v>
      </c>
      <c r="G156" s="10" t="str">
        <f>VLOOKUP(B156&amp;D156,'[1]점검현황(금월)'!$D$2:$AG$263,19,0)</f>
        <v>e-ST</v>
      </c>
      <c r="H156" s="10" t="e">
        <f>VLOOKUP(B156&amp;D156,#REF!,23,0)</f>
        <v>#REF!</v>
      </c>
      <c r="I156" s="11" t="e">
        <f>VLOOKUP(B156&amp;D156,#REF!,24,0)</f>
        <v>#REF!</v>
      </c>
      <c r="J156" s="7"/>
      <c r="K156" s="7"/>
      <c r="L156" s="7"/>
      <c r="M156" s="7"/>
      <c r="N156" s="7"/>
    </row>
    <row r="157" spans="1:14" ht="15" customHeight="1">
      <c r="A157" s="56"/>
      <c r="B157" s="4" t="s">
        <v>74</v>
      </c>
      <c r="C157" s="4">
        <v>5</v>
      </c>
      <c r="D157" s="7">
        <v>118</v>
      </c>
      <c r="E157" s="8" t="str">
        <f>VLOOKUP(B157&amp;D157,'[1]점검현황(금월)'!$D$7:$AG$263,2,0)</f>
        <v>평생교육원</v>
      </c>
      <c r="F157" s="9" t="str">
        <f>VLOOKUP(B157&amp;D157,'[1]점검현황(금월)'!$D$7:$AG$263,3,0)</f>
        <v>VX410</v>
      </c>
      <c r="G157" s="10" t="str">
        <f>VLOOKUP(B157&amp;D157,'[1]점검현황(금월)'!$D$2:$AG$263,19,0)</f>
        <v>e-ST</v>
      </c>
      <c r="H157" s="10" t="e">
        <f>VLOOKUP(B157&amp;D157,#REF!,23,0)</f>
        <v>#REF!</v>
      </c>
      <c r="I157" s="11" t="e">
        <f>VLOOKUP(B157&amp;D157,#REF!,24,0)</f>
        <v>#REF!</v>
      </c>
      <c r="J157" s="7"/>
      <c r="K157" s="7"/>
      <c r="L157" s="7"/>
      <c r="M157" s="7"/>
      <c r="N157" s="7"/>
    </row>
    <row r="158" spans="1:14" ht="15" customHeight="1">
      <c r="A158" s="56"/>
      <c r="B158" s="4" t="s">
        <v>77</v>
      </c>
      <c r="C158" s="4">
        <v>6</v>
      </c>
      <c r="D158" s="7">
        <v>119</v>
      </c>
      <c r="E158" s="8" t="str">
        <f>VLOOKUP(B158&amp;D158,'[1]점검현황(금월)'!$D$7:$AG$263,2,0)</f>
        <v>평생교육원</v>
      </c>
      <c r="F158" s="9" t="str">
        <f>VLOOKUP(B158&amp;D158,'[1]점검현황(금월)'!$D$7:$AG$263,3,0)</f>
        <v>XU106K</v>
      </c>
      <c r="G158" s="10" t="str">
        <f>VLOOKUP(B158&amp;D158,'[1]점검현황(금월)'!$D$2:$AG$263,19,0)</f>
        <v>e-ST</v>
      </c>
      <c r="H158" s="10" t="e">
        <f>VLOOKUP(B158&amp;D158,#REF!,23,0)</f>
        <v>#REF!</v>
      </c>
      <c r="I158" s="11" t="e">
        <f>VLOOKUP(B158&amp;D158,#REF!,24,0)</f>
        <v>#REF!</v>
      </c>
      <c r="J158" s="7"/>
      <c r="K158" s="7"/>
      <c r="L158" s="7"/>
      <c r="M158" s="7"/>
      <c r="N158" s="7"/>
    </row>
    <row r="159" spans="1:14" ht="15" customHeight="1">
      <c r="A159" s="56"/>
      <c r="B159" s="4" t="s">
        <v>78</v>
      </c>
      <c r="C159" s="4">
        <v>7</v>
      </c>
      <c r="D159" s="7">
        <v>204</v>
      </c>
      <c r="E159" s="8" t="str">
        <f>VLOOKUP(B159&amp;D159,'[1]점검현황(금월)'!$D$7:$AG$263,2,0)</f>
        <v>미디어</v>
      </c>
      <c r="F159" s="9" t="str">
        <f>VLOOKUP(B159&amp;D159,'[1]점검현황(금월)'!$D$7:$AG$263,3,0)</f>
        <v>VX600</v>
      </c>
      <c r="G159" s="10" t="str">
        <f>VLOOKUP(B159&amp;D159,'[1]점검현황(금월)'!$D$2:$AG$263,19,0)</f>
        <v>e-ST</v>
      </c>
      <c r="H159" s="10"/>
      <c r="I159" s="11"/>
      <c r="J159" s="7"/>
      <c r="K159" s="7"/>
      <c r="L159" s="7"/>
      <c r="M159" s="7"/>
      <c r="N159" s="7"/>
    </row>
    <row r="160" spans="1:14" ht="15" customHeight="1">
      <c r="A160" s="56"/>
      <c r="B160" s="4" t="s">
        <v>79</v>
      </c>
      <c r="C160" s="4">
        <v>8</v>
      </c>
      <c r="D160" s="7">
        <v>415</v>
      </c>
      <c r="E160" s="8" t="str">
        <f>VLOOKUP(B160&amp;D160,'[1]점검현황(금월)'!$D$7:$AG$263,2,0)</f>
        <v>미디어 (PC실)</v>
      </c>
      <c r="F160" s="9" t="str">
        <f>VLOOKUP(B160&amp;D160,'[1]점검현황(금월)'!$D$7:$AG$263,3,0)</f>
        <v>VW540</v>
      </c>
      <c r="G160" s="10" t="str">
        <f>VLOOKUP(B160&amp;D160,'[1]점검현황(금월)'!$D$2:$AG$263,19,0)</f>
        <v>e-ST</v>
      </c>
      <c r="H160" s="10" t="e">
        <f>VLOOKUP(B160&amp;D160,#REF!,23,0)</f>
        <v>#REF!</v>
      </c>
      <c r="I160" s="11" t="e">
        <f>VLOOKUP(B160&amp;D160,#REF!,24,0)</f>
        <v>#REF!</v>
      </c>
      <c r="J160" s="7"/>
      <c r="K160" s="7"/>
      <c r="L160" s="7"/>
      <c r="M160" s="7"/>
      <c r="N160" s="7"/>
    </row>
    <row r="161" spans="1:14" ht="15" customHeight="1">
      <c r="A161" s="56"/>
      <c r="B161" s="4" t="s">
        <v>79</v>
      </c>
      <c r="C161" s="4">
        <v>9</v>
      </c>
      <c r="D161" s="2">
        <v>419</v>
      </c>
      <c r="E161" s="8" t="str">
        <f>VLOOKUP(B161&amp;D161,'[1]점검현황(금월)'!$D$7:$AG$263,2,0)</f>
        <v>미디어 (PC실)</v>
      </c>
      <c r="F161" s="9" t="str">
        <f>VLOOKUP(B161&amp;D161,'[1]점검현황(금월)'!$D$7:$AG$263,3,0)</f>
        <v>VW540</v>
      </c>
      <c r="G161" s="10" t="str">
        <f>VLOOKUP(B161&amp;D161,'[1]점검현황(금월)'!$D$2:$AG$263,19,0)</f>
        <v>e-ST</v>
      </c>
      <c r="H161" s="10" t="e">
        <f>VLOOKUP(B161&amp;D161,#REF!,23,0)</f>
        <v>#REF!</v>
      </c>
      <c r="I161" s="11" t="e">
        <f>VLOOKUP(B161&amp;D161,#REF!,24,0)</f>
        <v>#REF!</v>
      </c>
      <c r="J161" s="7"/>
      <c r="K161" s="7"/>
      <c r="L161" s="7"/>
      <c r="M161" s="7"/>
      <c r="N161" s="7"/>
    </row>
    <row r="162" spans="1:14" ht="15" customHeight="1">
      <c r="A162" s="56"/>
      <c r="B162" s="4" t="s">
        <v>79</v>
      </c>
      <c r="C162" s="4">
        <v>10</v>
      </c>
      <c r="D162" s="2">
        <v>420</v>
      </c>
      <c r="E162" s="8" t="str">
        <f>VLOOKUP(B162&amp;D162,'[1]점검현황(금월)'!$D$7:$AG$263,2,0)</f>
        <v>미디어 (PC실)</v>
      </c>
      <c r="F162" s="9" t="str">
        <f>VLOOKUP(B162&amp;D162,'[1]점검현황(금월)'!$D$7:$AG$263,3,0)</f>
        <v>VW540</v>
      </c>
      <c r="G162" s="10" t="str">
        <f>VLOOKUP(B162&amp;D162,'[1]점검현황(금월)'!$D$2:$AG$263,19,0)</f>
        <v>e-ST</v>
      </c>
      <c r="H162" s="10" t="e">
        <f>VLOOKUP(B162&amp;D162,#REF!,23,0)</f>
        <v>#REF!</v>
      </c>
      <c r="I162" s="11" t="e">
        <f>VLOOKUP(B162&amp;D162,#REF!,24,0)</f>
        <v>#REF!</v>
      </c>
      <c r="J162" s="7"/>
      <c r="K162" s="7"/>
      <c r="L162" s="7"/>
      <c r="M162" s="7"/>
      <c r="N162" s="7"/>
    </row>
    <row r="163" spans="1:14" ht="15" customHeight="1">
      <c r="A163" s="56"/>
      <c r="B163" s="4" t="s">
        <v>79</v>
      </c>
      <c r="C163" s="4">
        <v>11</v>
      </c>
      <c r="D163" s="7">
        <v>421</v>
      </c>
      <c r="E163" s="8" t="str">
        <f>VLOOKUP(B163&amp;D163,'[1]점검현황(금월)'!$D$7:$AG$263,2,0)</f>
        <v>미디어 (PC실)</v>
      </c>
      <c r="F163" s="9" t="str">
        <f>VLOOKUP(B163&amp;D163,'[1]점검현황(금월)'!$D$7:$AG$263,3,0)</f>
        <v>VW540</v>
      </c>
      <c r="G163" s="10" t="str">
        <f>VLOOKUP(B163&amp;D163,'[1]점검현황(금월)'!$D$2:$AG$263,19,0)</f>
        <v>e-ST</v>
      </c>
      <c r="H163" s="10" t="e">
        <f>VLOOKUP(B163&amp;D163,#REF!,23,0)</f>
        <v>#REF!</v>
      </c>
      <c r="I163" s="11" t="e">
        <f>VLOOKUP(B163&amp;D163,#REF!,24,0)</f>
        <v>#REF!</v>
      </c>
      <c r="J163" s="7"/>
      <c r="K163" s="7"/>
      <c r="L163" s="7"/>
      <c r="M163" s="7"/>
      <c r="N163" s="7"/>
    </row>
    <row r="164" spans="1:14" ht="15" customHeight="1">
      <c r="A164" s="56"/>
      <c r="B164" s="4" t="s">
        <v>79</v>
      </c>
      <c r="C164" s="4">
        <v>12</v>
      </c>
      <c r="D164" s="7">
        <v>422</v>
      </c>
      <c r="E164" s="8" t="str">
        <f>VLOOKUP(B164&amp;D164,'[1]점검현황(금월)'!$D$7:$AG$263,2,0)</f>
        <v>미디어 (자동녹화)</v>
      </c>
      <c r="F164" s="9" t="str">
        <f>VLOOKUP(B164&amp;D164,'[1]점검현황(금월)'!$D$7:$AG$263,3,0)</f>
        <v>VX421</v>
      </c>
      <c r="G164" s="10" t="str">
        <f>VLOOKUP(B164&amp;D164,'[1]점검현황(금월)'!$D$2:$AG$263,19,0)</f>
        <v>구e-ST</v>
      </c>
      <c r="H164" s="10" t="e">
        <f>VLOOKUP(B164&amp;D164,#REF!,23,0)</f>
        <v>#REF!</v>
      </c>
      <c r="I164" s="11" t="e">
        <f>VLOOKUP(B164&amp;D164,#REF!,24,0)</f>
        <v>#REF!</v>
      </c>
      <c r="J164" s="7"/>
      <c r="K164" s="7"/>
      <c r="L164" s="7"/>
      <c r="M164" s="7"/>
      <c r="N164" s="7"/>
    </row>
    <row r="165" spans="1:14" ht="15" customHeight="1">
      <c r="A165" s="56"/>
      <c r="B165" s="4" t="s">
        <v>80</v>
      </c>
      <c r="C165" s="4">
        <v>13</v>
      </c>
      <c r="D165" s="7" t="s">
        <v>81</v>
      </c>
      <c r="E165" s="8" t="str">
        <f>VLOOKUP(B165&amp;D165,'[1]점검현황(금월)'!$D$7:$AG$263,2,0)</f>
        <v>미디어</v>
      </c>
      <c r="F165" s="9" t="str">
        <f>VLOOKUP(B165&amp;D165,'[1]점검현황(금월)'!$D$7:$AG$263,3,0)</f>
        <v>OPTOMA EH501</v>
      </c>
      <c r="G165" s="10" t="str">
        <f>VLOOKUP(B165&amp;D165,'[1]점검현황(금월)'!$D$2:$AG$263,19,0)</f>
        <v>e-ST</v>
      </c>
      <c r="H165" s="10" t="e">
        <f>VLOOKUP(B165&amp;D165,#REF!,23,0)</f>
        <v>#REF!</v>
      </c>
      <c r="I165" s="11" t="e">
        <f>VLOOKUP(B165&amp;D165,#REF!,24,0)</f>
        <v>#REF!</v>
      </c>
      <c r="J165" s="7"/>
      <c r="K165" s="7"/>
      <c r="L165" s="7"/>
      <c r="M165" s="7"/>
      <c r="N165" s="7"/>
    </row>
    <row r="166" spans="1:14" ht="15" customHeight="1">
      <c r="A166" s="56"/>
      <c r="B166" s="4" t="s">
        <v>79</v>
      </c>
      <c r="C166" s="4">
        <v>14</v>
      </c>
      <c r="D166" s="7">
        <v>504</v>
      </c>
      <c r="E166" s="8" t="str">
        <f>VLOOKUP(B166&amp;D166,'[1]점검현황(금월)'!$D$7:$AG$263,2,0)</f>
        <v>대학원지식정보안학과</v>
      </c>
      <c r="F166" s="9" t="str">
        <f>VLOOKUP(B166&amp;D166,'[1]점검현황(금월)'!$D$7:$AG$263,3,0)</f>
        <v>VW540</v>
      </c>
      <c r="G166" s="10" t="str">
        <f>VLOOKUP(B166&amp;D166,'[1]점검현황(금월)'!$D$2:$AG$263,19,0)</f>
        <v>자체</v>
      </c>
      <c r="H166" s="10" t="e">
        <f>VLOOKUP(B166&amp;D166,#REF!,23,0)</f>
        <v>#REF!</v>
      </c>
      <c r="I166" s="11" t="e">
        <f>VLOOKUP(B166&amp;D166,#REF!,24,0)</f>
        <v>#REF!</v>
      </c>
      <c r="J166" s="7"/>
      <c r="K166" s="7"/>
      <c r="L166" s="7"/>
      <c r="M166" s="7"/>
      <c r="N166" s="7"/>
    </row>
    <row r="167" spans="1:14" ht="15" customHeight="1">
      <c r="A167" s="56"/>
      <c r="B167" s="4" t="s">
        <v>79</v>
      </c>
      <c r="C167" s="4">
        <v>15</v>
      </c>
      <c r="D167" s="7">
        <v>505</v>
      </c>
      <c r="E167" s="8" t="str">
        <f>VLOOKUP(B167&amp;D167,'[1]점검현황(금월)'!$D$7:$AG$263,2,0)</f>
        <v>대학원지식정보안학과</v>
      </c>
      <c r="F167" s="9" t="str">
        <f>VLOOKUP(B167&amp;D167,'[1]점검현황(금월)'!$D$7:$AG$263,3,0)</f>
        <v>VW540</v>
      </c>
      <c r="G167" s="10" t="str">
        <f>VLOOKUP(B167&amp;D167,'[1]점검현황(금월)'!$D$2:$AG$263,19,0)</f>
        <v>자체</v>
      </c>
      <c r="H167" s="10" t="e">
        <f>VLOOKUP(B167&amp;D167,#REF!,23,0)</f>
        <v>#REF!</v>
      </c>
      <c r="I167" s="11" t="e">
        <f>VLOOKUP(B167&amp;D167,#REF!,24,0)</f>
        <v>#REF!</v>
      </c>
      <c r="J167" s="7"/>
      <c r="K167" s="7"/>
      <c r="L167" s="7"/>
      <c r="M167" s="7"/>
      <c r="N167" s="7"/>
    </row>
    <row r="168" spans="1:14" ht="15" customHeight="1">
      <c r="A168" s="56"/>
      <c r="B168" s="4" t="s">
        <v>80</v>
      </c>
      <c r="C168" s="4">
        <v>16</v>
      </c>
      <c r="D168" s="7">
        <v>811</v>
      </c>
      <c r="E168" s="8" t="str">
        <f>VLOOKUP(B168&amp;D168,'[1]점검현황(금월)'!$D$7:$AG$263,2,0)</f>
        <v>전공 - 건축</v>
      </c>
      <c r="F168" s="9" t="str">
        <f>VLOOKUP(B168&amp;D168,'[1]점검현황(금월)'!$D$7:$AG$263,3,0)</f>
        <v>OPTOMA EH501</v>
      </c>
      <c r="G168" s="10" t="str">
        <f>VLOOKUP(B168&amp;D168,'[1]점검현황(금월)'!$D$2:$AG$263,19,0)</f>
        <v>자체</v>
      </c>
      <c r="H168" s="10" t="e">
        <f>VLOOKUP(B168&amp;D168,#REF!,23,0)</f>
        <v>#REF!</v>
      </c>
      <c r="I168" s="11" t="e">
        <f>VLOOKUP(B168&amp;D168,#REF!,24,0)</f>
        <v>#REF!</v>
      </c>
      <c r="J168" s="7"/>
      <c r="K168" s="7"/>
      <c r="L168" s="7"/>
      <c r="M168" s="7"/>
      <c r="N168" s="7"/>
    </row>
    <row r="169" spans="1:14" ht="15" customHeight="1">
      <c r="A169" s="56"/>
      <c r="B169" s="4" t="s">
        <v>74</v>
      </c>
      <c r="C169" s="4">
        <v>17</v>
      </c>
      <c r="D169" s="7">
        <v>814</v>
      </c>
      <c r="E169" s="8" t="str">
        <f>VLOOKUP(B169&amp;D169,'[1]점검현황(금월)'!$D$7:$AG$263,2,0)</f>
        <v>전공 - 건축</v>
      </c>
      <c r="F169" s="9" t="str">
        <f>VLOOKUP(B169&amp;D169,'[1]점검현황(금월)'!$D$7:$AG$263,3,0)</f>
        <v>OPTOMA EH501</v>
      </c>
      <c r="G169" s="10" t="str">
        <f>VLOOKUP(B169&amp;D169,'[1]점검현황(금월)'!$D$2:$AG$263,19,0)</f>
        <v>자체</v>
      </c>
      <c r="H169" s="10"/>
      <c r="I169" s="11"/>
      <c r="J169" s="7"/>
      <c r="K169" s="7"/>
      <c r="L169" s="7"/>
      <c r="M169" s="7"/>
      <c r="N169" s="7"/>
    </row>
    <row r="170" spans="1:14" ht="15" customHeight="1">
      <c r="A170" s="56"/>
      <c r="B170" s="4" t="s">
        <v>79</v>
      </c>
      <c r="C170" s="4">
        <v>18</v>
      </c>
      <c r="D170" s="7">
        <v>825</v>
      </c>
      <c r="E170" s="8" t="str">
        <f>VLOOKUP(B170&amp;D170,'[1]점검현황(금월)'!$D$7:$AG$263,2,0)</f>
        <v>전공 - 건축(자동녹화)</v>
      </c>
      <c r="F170" s="9" t="str">
        <f>VLOOKUP(B170&amp;D170,'[1]점검현황(금월)'!$D$7:$AG$263,3,0)</f>
        <v>OPTOMA EH501</v>
      </c>
      <c r="G170" s="10" t="str">
        <f>VLOOKUP(B170&amp;D170,'[1]점검현황(금월)'!$D$2:$AG$263,19,0)</f>
        <v>e-ST</v>
      </c>
      <c r="H170" s="10" t="e">
        <f>VLOOKUP(B170&amp;D170,#REF!,23,0)</f>
        <v>#REF!</v>
      </c>
      <c r="I170" s="11" t="e">
        <f>VLOOKUP(B170&amp;D170,#REF!,24,0)</f>
        <v>#REF!</v>
      </c>
      <c r="J170" s="7"/>
      <c r="K170" s="7"/>
      <c r="L170" s="7"/>
      <c r="M170" s="7"/>
      <c r="N170" s="7"/>
    </row>
    <row r="171" spans="1:14" ht="15" customHeight="1">
      <c r="A171" s="57"/>
      <c r="B171" s="4" t="s">
        <v>79</v>
      </c>
      <c r="C171" s="4">
        <v>19</v>
      </c>
      <c r="D171" s="7">
        <v>827</v>
      </c>
      <c r="E171" s="8" t="str">
        <f>VLOOKUP(B171&amp;D171,'[1]점검현황(금월)'!$D$7:$AG$263,2,0)</f>
        <v>전공 - 건축</v>
      </c>
      <c r="F171" s="9" t="str">
        <f>VLOOKUP(B171&amp;D171,'[1]점검현황(금월)'!$D$7:$AG$263,3,0)</f>
        <v>OPTOMA EH501</v>
      </c>
      <c r="G171" s="10" t="str">
        <f>VLOOKUP(B171&amp;D171,'[1]점검현황(금월)'!$D$2:$AG$263,19,0)</f>
        <v>자체</v>
      </c>
      <c r="H171" s="10" t="e">
        <f>VLOOKUP(B171&amp;D171,#REF!,23,0)</f>
        <v>#REF!</v>
      </c>
      <c r="I171" s="11" t="e">
        <f>VLOOKUP(B171&amp;D171,#REF!,24,0)</f>
        <v>#REF!</v>
      </c>
      <c r="J171" s="7"/>
      <c r="K171" s="7"/>
      <c r="L171" s="7"/>
      <c r="M171" s="7"/>
      <c r="N171" s="7"/>
    </row>
    <row r="172" spans="1:14" ht="15" customHeight="1">
      <c r="A172" s="58" t="s">
        <v>82</v>
      </c>
      <c r="B172" s="8" t="s">
        <v>83</v>
      </c>
      <c r="C172" s="8">
        <v>1</v>
      </c>
      <c r="D172" s="7" t="s">
        <v>84</v>
      </c>
      <c r="E172" s="8" t="str">
        <f>VLOOKUP(B172&amp;D172,'[1]점검현황(금월)'!$D$7:$AG$263,2,0)</f>
        <v>멀티미디어</v>
      </c>
      <c r="F172" s="9" t="str">
        <f>VLOOKUP(B172&amp;D172,'[1]점검현황(금월)'!$D$7:$AG$263,3,0)</f>
        <v>VX421</v>
      </c>
      <c r="G172" s="10" t="str">
        <f>VLOOKUP(B172&amp;D172,'[1]점검현황(금월)'!$D$2:$AG$263,19,0)</f>
        <v>구</v>
      </c>
      <c r="H172" s="10" t="e">
        <f>VLOOKUP(B172&amp;D172,#REF!,23,0)</f>
        <v>#REF!</v>
      </c>
      <c r="I172" s="11" t="e">
        <f>VLOOKUP(B172&amp;D172,#REF!,24,0)</f>
        <v>#REF!</v>
      </c>
      <c r="J172" s="7" t="s">
        <v>38</v>
      </c>
      <c r="K172" s="7"/>
      <c r="L172" s="7"/>
      <c r="M172" s="7"/>
      <c r="N172" s="7"/>
    </row>
    <row r="173" spans="1:14" ht="15" customHeight="1">
      <c r="A173" s="58"/>
      <c r="B173" s="8" t="s">
        <v>83</v>
      </c>
      <c r="C173" s="8">
        <v>2</v>
      </c>
      <c r="D173" s="7" t="s">
        <v>85</v>
      </c>
      <c r="E173" s="8" t="str">
        <f>VLOOKUP(B173&amp;D173,'[1]점검현황(금월)'!$D$7:$AG$263,2,0)</f>
        <v>멀티미디어</v>
      </c>
      <c r="F173" s="9" t="str">
        <f>VLOOKUP(B173&amp;D173,'[1]점검현황(금월)'!$D$7:$AG$263,3,0)</f>
        <v>VX61</v>
      </c>
      <c r="G173" s="10" t="str">
        <f>VLOOKUP(B173&amp;D173,'[1]점검현황(금월)'!$D$2:$AG$263,19,0)</f>
        <v>구</v>
      </c>
      <c r="H173" s="10" t="e">
        <f>VLOOKUP(B173&amp;D173,#REF!,23,0)</f>
        <v>#REF!</v>
      </c>
      <c r="I173" s="11" t="e">
        <f>VLOOKUP(B173&amp;D173,#REF!,24,0)</f>
        <v>#REF!</v>
      </c>
      <c r="J173" s="7"/>
      <c r="K173" s="7"/>
      <c r="L173" s="7"/>
      <c r="M173" s="7"/>
      <c r="N173" s="7"/>
    </row>
    <row r="174" spans="1:14" ht="15" customHeight="1">
      <c r="A174" s="58" t="s">
        <v>86</v>
      </c>
      <c r="B174" s="24" t="s">
        <v>87</v>
      </c>
      <c r="C174" s="24">
        <v>1</v>
      </c>
      <c r="D174" s="7">
        <v>101</v>
      </c>
      <c r="E174" s="8" t="str">
        <f>VLOOKUP(B174&amp;D174,'[1]점검현황(금월)'!$D$7:$AG$263,2,0)</f>
        <v>멀티미디어</v>
      </c>
      <c r="F174" s="9" t="str">
        <f>VLOOKUP(B174&amp;D174,'[1]점검현황(금월)'!$D$7:$AG$263,3,0)</f>
        <v>VX510</v>
      </c>
      <c r="G174" s="10" t="str">
        <f>VLOOKUP(B174&amp;D174,'[1]점검현황(금월)'!$D$2:$AG$263,19,0)</f>
        <v>e-ST</v>
      </c>
      <c r="H174" s="10" t="e">
        <f>VLOOKUP(B174&amp;D174,#REF!,23,0)</f>
        <v>#REF!</v>
      </c>
      <c r="I174" s="11" t="e">
        <f>VLOOKUP(B174&amp;D174,#REF!,24,0)</f>
        <v>#REF!</v>
      </c>
      <c r="J174" s="7"/>
      <c r="K174" s="7"/>
      <c r="L174" s="7"/>
      <c r="M174" s="7"/>
      <c r="N174" s="7"/>
    </row>
    <row r="175" spans="1:14" ht="15" customHeight="1">
      <c r="A175" s="58"/>
      <c r="B175" s="24" t="s">
        <v>87</v>
      </c>
      <c r="C175" s="24">
        <v>2</v>
      </c>
      <c r="D175" s="7">
        <v>109</v>
      </c>
      <c r="E175" s="8" t="str">
        <f>VLOOKUP(B175&amp;D175,'[1]점검현황(금월)'!$D$7:$AG$263,2,0)</f>
        <v>에너지시스템학과</v>
      </c>
      <c r="F175" s="9" t="str">
        <f>VLOOKUP(B175&amp;D175,'[1]점검현황(금월)'!$D$7:$AG$263,3,0)</f>
        <v>LG BD430</v>
      </c>
      <c r="G175" s="10" t="str">
        <f>VLOOKUP(B175&amp;D175,'[1]점검현황(금월)'!$D$2:$AG$263,19,0)</f>
        <v>자체</v>
      </c>
      <c r="H175" s="10" t="e">
        <f>VLOOKUP(B175&amp;D175,#REF!,23,0)</f>
        <v>#REF!</v>
      </c>
      <c r="I175" s="11" t="e">
        <f>VLOOKUP(B175&amp;D175,#REF!,24,0)</f>
        <v>#REF!</v>
      </c>
      <c r="J175" s="7"/>
      <c r="K175" s="7"/>
      <c r="L175" s="7"/>
      <c r="M175" s="7"/>
      <c r="N175" s="7"/>
    </row>
    <row r="176" spans="1:14" ht="15" customHeight="1">
      <c r="A176" s="58"/>
      <c r="B176" s="24" t="s">
        <v>87</v>
      </c>
      <c r="C176" s="24">
        <v>3</v>
      </c>
      <c r="D176" s="7">
        <v>311</v>
      </c>
      <c r="E176" s="8" t="str">
        <f>VLOOKUP(B176&amp;D176,'[1]점검현황(금월)'!$D$7:$AG$263,2,0)</f>
        <v>에너지시스템학과</v>
      </c>
      <c r="F176" s="9" t="str">
        <f>VLOOKUP(B176&amp;D176,'[1]점검현황(금월)'!$D$7:$AG$263,3,0)</f>
        <v>XU100K</v>
      </c>
      <c r="G176" s="10" t="str">
        <f>VLOOKUP(B176&amp;D176,'[1]점검현황(금월)'!$D$2:$AG$263,19,0)</f>
        <v>자체</v>
      </c>
      <c r="H176" s="10" t="e">
        <f>VLOOKUP(B176&amp;D176,#REF!,23,0)</f>
        <v>#REF!</v>
      </c>
      <c r="I176" s="11" t="e">
        <f>VLOOKUP(B176&amp;D176,#REF!,24,0)</f>
        <v>#REF!</v>
      </c>
      <c r="J176" s="7"/>
      <c r="K176" s="7"/>
      <c r="L176" s="7"/>
      <c r="M176" s="7"/>
      <c r="N176" s="7"/>
    </row>
    <row r="177" spans="1:14" ht="15" customHeight="1">
      <c r="A177" s="58"/>
      <c r="B177" s="24" t="s">
        <v>87</v>
      </c>
      <c r="C177" s="24">
        <v>4</v>
      </c>
      <c r="D177" s="7">
        <v>507</v>
      </c>
      <c r="E177" s="8" t="str">
        <f>VLOOKUP(B177&amp;D177,'[1]점검현황(금월)'!$D$7:$AG$263,2,0)</f>
        <v>융합시스템공학과</v>
      </c>
      <c r="F177" s="9" t="str">
        <f>VLOOKUP(B177&amp;D177,'[1]점검현황(금월)'!$D$7:$AG$263,3,0)</f>
        <v>EB-2255U</v>
      </c>
      <c r="G177" s="10" t="str">
        <f>VLOOKUP(B177&amp;D177,'[1]점검현황(금월)'!$D$2:$AG$263,19,0)</f>
        <v>e-ST</v>
      </c>
      <c r="H177" s="10" t="e">
        <f>VLOOKUP(B177&amp;D177,#REF!,23,0)</f>
        <v>#REF!</v>
      </c>
      <c r="I177" s="11" t="e">
        <f>VLOOKUP(B177&amp;D177,#REF!,24,0)</f>
        <v>#REF!</v>
      </c>
      <c r="J177" s="7"/>
      <c r="K177" s="7"/>
      <c r="L177" s="7"/>
      <c r="M177" s="7"/>
      <c r="N177" s="7"/>
    </row>
    <row r="178" spans="1:14" ht="15" customHeight="1">
      <c r="A178" s="58"/>
      <c r="B178" s="4" t="s">
        <v>87</v>
      </c>
      <c r="C178" s="4">
        <v>5</v>
      </c>
      <c r="D178" s="7">
        <v>509</v>
      </c>
      <c r="E178" s="8" t="str">
        <f>VLOOKUP(B178&amp;D178,'[1]점검현황(금월)'!$D$7:$AG$263,2,0)</f>
        <v>멀티미디어 PC실</v>
      </c>
      <c r="F178" s="9" t="str">
        <f>VLOOKUP(B178&amp;D178,'[1]점검현황(금월)'!$D$7:$AG$263,3,0)</f>
        <v>XU106K</v>
      </c>
      <c r="G178" s="10" t="str">
        <f>VLOOKUP(B178&amp;D178,'[1]점검현황(금월)'!$D$2:$AG$263,19,0)</f>
        <v>구</v>
      </c>
      <c r="H178" s="10" t="e">
        <f>VLOOKUP(B178&amp;D178,#REF!,23,0)</f>
        <v>#REF!</v>
      </c>
      <c r="I178" s="11" t="e">
        <f>VLOOKUP(B178&amp;D178,#REF!,24,0)</f>
        <v>#REF!</v>
      </c>
      <c r="J178" s="7"/>
      <c r="K178" s="7"/>
      <c r="L178" s="7"/>
      <c r="M178" s="7"/>
      <c r="N178" s="7"/>
    </row>
    <row r="179" spans="1:14" ht="15" customHeight="1">
      <c r="A179" s="58"/>
      <c r="B179" s="4" t="s">
        <v>87</v>
      </c>
      <c r="C179" s="4">
        <v>6</v>
      </c>
      <c r="D179" s="7">
        <v>510</v>
      </c>
      <c r="E179" s="8" t="str">
        <f>VLOOKUP(B179&amp;D179,'[1]점검현황(금월)'!$D$7:$AG$263,2,0)</f>
        <v>멀티미디어 PC실</v>
      </c>
      <c r="F179" s="9" t="str">
        <f>VLOOKUP(B179&amp;D179,'[1]점검현황(금월)'!$D$7:$AG$263,3,0)</f>
        <v>XU106K</v>
      </c>
      <c r="G179" s="10" t="str">
        <f>VLOOKUP(B179&amp;D179,'[1]점검현황(금월)'!$D$2:$AG$263,19,0)</f>
        <v>구</v>
      </c>
      <c r="H179" s="10" t="e">
        <f>VLOOKUP(B179&amp;D179,#REF!,23,0)</f>
        <v>#REF!</v>
      </c>
      <c r="I179" s="11" t="e">
        <f>VLOOKUP(B179&amp;D179,#REF!,24,0)</f>
        <v>#REF!</v>
      </c>
      <c r="J179" s="7"/>
      <c r="K179" s="7"/>
      <c r="L179" s="7"/>
      <c r="M179" s="7"/>
      <c r="N179" s="7"/>
    </row>
    <row r="180" spans="1:14" ht="15" customHeight="1">
      <c r="A180" s="58"/>
      <c r="B180" s="4" t="s">
        <v>87</v>
      </c>
      <c r="C180" s="4">
        <v>7</v>
      </c>
      <c r="D180" s="7">
        <v>511</v>
      </c>
      <c r="E180" s="8" t="str">
        <f>VLOOKUP(B180&amp;D180,'[1]점검현황(금월)'!$D$7:$AG$263,2,0)</f>
        <v>융합시스템공학과</v>
      </c>
      <c r="F180" s="9" t="str">
        <f>VLOOKUP(B180&amp;D180,'[1]점검현황(금월)'!$D$7:$AG$263,3,0)</f>
        <v>VW360</v>
      </c>
      <c r="G180" s="10">
        <f>VLOOKUP(B180&amp;D180,'[1]점검현황(금월)'!$D$2:$AG$263,19,0)</f>
        <v>0</v>
      </c>
      <c r="H180" s="10" t="e">
        <f>VLOOKUP(B180&amp;D180,#REF!,23,0)</f>
        <v>#REF!</v>
      </c>
      <c r="I180" s="11" t="e">
        <f>VLOOKUP(B180&amp;D180,#REF!,24,0)</f>
        <v>#REF!</v>
      </c>
      <c r="J180" s="7"/>
      <c r="K180" s="7"/>
      <c r="L180" s="7"/>
      <c r="M180" s="7"/>
      <c r="N180" s="7"/>
    </row>
    <row r="181" spans="1:14" ht="15" customHeight="1">
      <c r="A181" s="55" t="s">
        <v>88</v>
      </c>
      <c r="B181" s="4" t="s">
        <v>88</v>
      </c>
      <c r="C181" s="4">
        <v>1</v>
      </c>
      <c r="D181" s="7">
        <v>101</v>
      </c>
      <c r="E181" s="8" t="str">
        <f>VLOOKUP(B181&amp;D181,'[1]점검현황(금월)'!$D$7:$AG$263,2,0)</f>
        <v>대강당</v>
      </c>
      <c r="F181" s="9" t="str">
        <f>VLOOKUP(B181&amp;D181,'[1]점검현황(금월)'!$D$7:$AG$263,3,0)</f>
        <v>EX16KE</v>
      </c>
      <c r="G181" s="10" t="str">
        <f>VLOOKUP(B181&amp;D181,'[1]점검현황(금월)'!$D$2:$AG$263,19,0)</f>
        <v>e-ST</v>
      </c>
      <c r="H181" s="10" t="e">
        <f>VLOOKUP(B181&amp;D181,#REF!,23,0)</f>
        <v>#REF!</v>
      </c>
      <c r="I181" s="11" t="e">
        <f>VLOOKUP(B181&amp;D181,#REF!,24,0)</f>
        <v>#REF!</v>
      </c>
      <c r="J181" s="7"/>
      <c r="K181" s="7"/>
      <c r="L181" s="7"/>
      <c r="M181" s="7"/>
      <c r="N181" s="7"/>
    </row>
    <row r="182" spans="1:14" ht="15" customHeight="1">
      <c r="A182" s="56"/>
      <c r="B182" s="4" t="s">
        <v>88</v>
      </c>
      <c r="C182" s="4">
        <v>2</v>
      </c>
      <c r="D182" s="7">
        <v>102</v>
      </c>
      <c r="E182" s="8" t="str">
        <f>VLOOKUP(B182&amp;D182,'[1]점검현황(금월)'!$D$7:$AG$263,2,0)</f>
        <v>멀티미디어 (자동녹화)</v>
      </c>
      <c r="F182" s="9" t="str">
        <f>VLOOKUP(B182&amp;D182,'[1]점검현황(금월)'!$D$7:$AG$263,3,0)</f>
        <v>VX600</v>
      </c>
      <c r="G182" s="10" t="str">
        <f>VLOOKUP(B182&amp;D182,'[1]점검현황(금월)'!$D$2:$AG$263,19,0)</f>
        <v>e-ST</v>
      </c>
      <c r="H182" s="10" t="e">
        <f>VLOOKUP(B182&amp;D182,#REF!,23,0)</f>
        <v>#REF!</v>
      </c>
      <c r="I182" s="11" t="e">
        <f>VLOOKUP(B182&amp;D182,#REF!,24,0)</f>
        <v>#REF!</v>
      </c>
      <c r="J182" s="7"/>
      <c r="K182" s="7"/>
      <c r="L182" s="7" t="s">
        <v>89</v>
      </c>
      <c r="M182" s="7"/>
      <c r="N182" s="7"/>
    </row>
    <row r="183" spans="1:14" ht="15" customHeight="1">
      <c r="A183" s="56"/>
      <c r="B183" s="4" t="s">
        <v>90</v>
      </c>
      <c r="C183" s="4">
        <v>3</v>
      </c>
      <c r="D183" s="7">
        <v>104</v>
      </c>
      <c r="E183" s="8" t="str">
        <f>VLOOKUP(B183&amp;D183,'[1]점검현황(금월)'!$D$7:$AG$263,2,0)</f>
        <v>멀티미디어 (자동녹화)</v>
      </c>
      <c r="F183" s="9" t="str">
        <f>VLOOKUP(B183&amp;D183,'[1]점검현황(금월)'!$D$7:$AG$263,3,0)</f>
        <v>VX600</v>
      </c>
      <c r="G183" s="10" t="str">
        <f>VLOOKUP(B183&amp;D183,'[1]점검현황(금월)'!$D$2:$AG$263,19,0)</f>
        <v>e-ST</v>
      </c>
      <c r="H183" s="10" t="e">
        <f>VLOOKUP(B183&amp;D183,#REF!,23,0)</f>
        <v>#REF!</v>
      </c>
      <c r="I183" s="11" t="e">
        <f>VLOOKUP(B183&amp;D183,#REF!,24,0)</f>
        <v>#REF!</v>
      </c>
      <c r="J183" s="7"/>
      <c r="K183" s="7"/>
      <c r="L183" s="7"/>
      <c r="M183" s="7"/>
      <c r="N183" s="7"/>
    </row>
    <row r="184" spans="1:14" ht="15" customHeight="1">
      <c r="A184" s="56"/>
      <c r="B184" s="4" t="s">
        <v>90</v>
      </c>
      <c r="C184" s="4">
        <v>4</v>
      </c>
      <c r="D184" s="7">
        <v>105</v>
      </c>
      <c r="E184" s="8" t="str">
        <f>VLOOKUP(B184&amp;D184,'[1]점검현황(금월)'!$D$7:$AG$263,2,0)</f>
        <v>멀티미디어 (자동녹화)</v>
      </c>
      <c r="F184" s="9" t="str">
        <f>VLOOKUP(B184&amp;D184,'[1]점검현황(금월)'!$D$7:$AG$263,3,0)</f>
        <v>VX600</v>
      </c>
      <c r="G184" s="10" t="str">
        <f>VLOOKUP(B184&amp;D184,'[1]점검현황(금월)'!$D$2:$AG$263,19,0)</f>
        <v>e-ST</v>
      </c>
      <c r="H184" s="10" t="e">
        <f>VLOOKUP(B184&amp;D184,#REF!,23,0)</f>
        <v>#REF!</v>
      </c>
      <c r="I184" s="11" t="e">
        <f>VLOOKUP(B184&amp;D184,#REF!,24,0)</f>
        <v>#REF!</v>
      </c>
      <c r="J184" s="7"/>
      <c r="K184" s="7"/>
      <c r="L184" s="7"/>
      <c r="M184" s="7"/>
      <c r="N184" s="7"/>
    </row>
    <row r="185" spans="1:14" ht="15" customHeight="1">
      <c r="A185" s="56"/>
      <c r="B185" s="4" t="s">
        <v>90</v>
      </c>
      <c r="C185" s="4">
        <v>5</v>
      </c>
      <c r="D185" s="9" t="s">
        <v>91</v>
      </c>
      <c r="E185" s="8" t="str">
        <f>VLOOKUP(B185&amp;D185,'[1]점검현황(금월)'!$D$7:$AG$263,2,0)</f>
        <v>법전원</v>
      </c>
      <c r="F185" s="9" t="str">
        <f>VLOOKUP(B185&amp;D185,'[1]점검현황(금월)'!$D$7:$AG$263,3,0)</f>
        <v>XT35K</v>
      </c>
      <c r="G185" s="10" t="str">
        <f>VLOOKUP(B185&amp;D185,'[1]점검현황(금월)'!$D$2:$AG$263,19,0)</f>
        <v>자체</v>
      </c>
      <c r="H185" s="10" t="e">
        <f>VLOOKUP(B185&amp;D185,#REF!,23,0)</f>
        <v>#REF!</v>
      </c>
      <c r="I185" s="11" t="e">
        <f>VLOOKUP(B185&amp;D185,#REF!,24,0)</f>
        <v>#REF!</v>
      </c>
      <c r="J185" s="7"/>
      <c r="K185" s="7"/>
      <c r="L185" s="7"/>
      <c r="M185" s="7"/>
      <c r="N185" s="7"/>
    </row>
    <row r="186" spans="1:14" ht="15" customHeight="1">
      <c r="A186" s="56"/>
      <c r="B186" s="4" t="s">
        <v>90</v>
      </c>
      <c r="C186" s="4">
        <v>6</v>
      </c>
      <c r="D186" s="9">
        <v>301</v>
      </c>
      <c r="E186" s="8" t="str">
        <f>VLOOKUP(B186&amp;D186,'[1]점검현황(금월)'!$D$7:$AG$263,2,0)</f>
        <v>법전원</v>
      </c>
      <c r="F186" s="9" t="str">
        <f>VLOOKUP(B186&amp;D186,'[1]점검현황(금월)'!$D$7:$AG$263,3,0)</f>
        <v>XU106K / XU106K</v>
      </c>
      <c r="G186" s="10" t="str">
        <f>VLOOKUP(B186&amp;D186,'[1]점검현황(금월)'!$D$2:$AG$263,19,0)</f>
        <v>e-ST</v>
      </c>
      <c r="H186" s="10" t="e">
        <f>VLOOKUP(B186&amp;D186,#REF!,23,0)</f>
        <v>#REF!</v>
      </c>
      <c r="I186" s="11" t="e">
        <f>VLOOKUP(B186&amp;D186,#REF!,24,0)</f>
        <v>#REF!</v>
      </c>
      <c r="J186" s="7"/>
      <c r="K186" s="7"/>
      <c r="L186" s="7"/>
      <c r="M186" s="7"/>
      <c r="N186" s="7"/>
    </row>
    <row r="187" spans="1:14" ht="15" customHeight="1">
      <c r="A187" s="56"/>
      <c r="B187" s="4" t="s">
        <v>92</v>
      </c>
      <c r="C187" s="4">
        <v>7</v>
      </c>
      <c r="D187" s="7">
        <v>315</v>
      </c>
      <c r="E187" s="8" t="str">
        <f>VLOOKUP(B187&amp;D187,'[1]점검현황(금월)'!$D$7:$AG$263,2,0)</f>
        <v>법전원</v>
      </c>
      <c r="F187" s="9" t="str">
        <f>VLOOKUP(B187&amp;D187,'[1]점검현황(금월)'!$D$7:$AG$263,3,0)</f>
        <v>XU105K</v>
      </c>
      <c r="G187" s="10" t="str">
        <f>VLOOKUP(B187&amp;D187,'[1]점검현황(금월)'!$D$2:$AG$263,19,0)</f>
        <v>구</v>
      </c>
      <c r="H187" s="10" t="e">
        <f>VLOOKUP(B187&amp;D187,#REF!,23,0)</f>
        <v>#REF!</v>
      </c>
      <c r="I187" s="11" t="e">
        <f>VLOOKUP(B187&amp;D187,#REF!,24,0)</f>
        <v>#REF!</v>
      </c>
      <c r="J187" s="7"/>
      <c r="K187" s="7"/>
      <c r="L187" s="7"/>
      <c r="M187" s="7"/>
      <c r="N187" s="7"/>
    </row>
    <row r="188" spans="1:14" ht="15" customHeight="1">
      <c r="A188" s="56"/>
      <c r="B188" s="4" t="s">
        <v>90</v>
      </c>
      <c r="C188" s="4">
        <v>8</v>
      </c>
      <c r="D188" s="7">
        <v>401</v>
      </c>
      <c r="E188" s="8" t="str">
        <f>VLOOKUP(B188&amp;D188,'[1]점검현황(금월)'!$D$7:$AG$263,2,0)</f>
        <v>법전원</v>
      </c>
      <c r="F188" s="9" t="str">
        <f>VLOOKUP(B188&amp;D188,'[1]점검현황(금월)'!$D$7:$AG$263,3,0)</f>
        <v>VX61</v>
      </c>
      <c r="G188" s="10" t="str">
        <f>VLOOKUP(B188&amp;D188,'[1]점검현황(금월)'!$D$2:$AG$263,19,0)</f>
        <v>e-ST</v>
      </c>
      <c r="H188" s="10" t="e">
        <f>VLOOKUP(B188&amp;D188,#REF!,23,0)</f>
        <v>#REF!</v>
      </c>
      <c r="I188" s="11" t="e">
        <f>VLOOKUP(B188&amp;D188,#REF!,24,0)</f>
        <v>#REF!</v>
      </c>
      <c r="J188" s="7"/>
      <c r="K188" s="7"/>
      <c r="L188" s="7"/>
      <c r="M188" s="7"/>
      <c r="N188" s="7"/>
    </row>
    <row r="189" spans="1:14" ht="15" customHeight="1">
      <c r="A189" s="56"/>
      <c r="B189" s="4" t="s">
        <v>90</v>
      </c>
      <c r="C189" s="4">
        <v>9</v>
      </c>
      <c r="D189" s="7">
        <v>412</v>
      </c>
      <c r="E189" s="8" t="str">
        <f>VLOOKUP(B189&amp;D189,'[1]점검현황(금월)'!$D$7:$AG$263,2,0)</f>
        <v>법전원</v>
      </c>
      <c r="F189" s="9" t="str">
        <f>VLOOKUP(B189&amp;D189,'[1]점검현황(금월)'!$D$7:$AG$263,3,0)</f>
        <v>XU100K</v>
      </c>
      <c r="G189" s="10" t="str">
        <f>VLOOKUP(B189&amp;D189,'[1]점검현황(금월)'!$D$2:$AG$263,19,0)</f>
        <v>구</v>
      </c>
      <c r="H189" s="10" t="e">
        <f>VLOOKUP(B189&amp;D189,#REF!,23,0)</f>
        <v>#REF!</v>
      </c>
      <c r="I189" s="11" t="e">
        <f>VLOOKUP(B189&amp;D189,#REF!,24,0)</f>
        <v>#REF!</v>
      </c>
      <c r="J189" s="7"/>
      <c r="K189" s="7"/>
      <c r="L189" s="7"/>
      <c r="M189" s="7"/>
      <c r="N189" s="7"/>
    </row>
    <row r="190" spans="1:14" ht="15" customHeight="1">
      <c r="A190" s="56"/>
      <c r="B190" s="4" t="s">
        <v>90</v>
      </c>
      <c r="C190" s="4">
        <v>10</v>
      </c>
      <c r="D190" s="7">
        <v>413</v>
      </c>
      <c r="E190" s="8" t="str">
        <f>VLOOKUP(B190&amp;D190,'[1]점검현황(금월)'!$D$7:$AG$263,2,0)</f>
        <v>법전원</v>
      </c>
      <c r="F190" s="9" t="str">
        <f>VLOOKUP(B190&amp;D190,'[1]점검현황(금월)'!$D$7:$AG$263,3,0)</f>
        <v>XU105K</v>
      </c>
      <c r="G190" s="10" t="str">
        <f>VLOOKUP(B190&amp;D190,'[1]점검현황(금월)'!$D$2:$AG$263,19,0)</f>
        <v>구e-ST</v>
      </c>
      <c r="H190" s="10" t="e">
        <f>VLOOKUP(B190&amp;D190,#REF!,23,0)</f>
        <v>#REF!</v>
      </c>
      <c r="I190" s="11" t="e">
        <f>VLOOKUP(B190&amp;D190,#REF!,24,0)</f>
        <v>#REF!</v>
      </c>
      <c r="J190" s="7"/>
      <c r="K190" s="7"/>
      <c r="L190" s="7"/>
      <c r="M190" s="7"/>
      <c r="N190" s="7"/>
    </row>
    <row r="191" spans="1:14" ht="15" customHeight="1">
      <c r="A191" s="56"/>
      <c r="B191" s="4" t="s">
        <v>90</v>
      </c>
      <c r="C191" s="4">
        <v>11</v>
      </c>
      <c r="D191" s="7">
        <v>501</v>
      </c>
      <c r="E191" s="8" t="str">
        <f>VLOOKUP(B191&amp;D191,'[1]점검현황(금월)'!$D$7:$AG$263,2,0)</f>
        <v>법전원</v>
      </c>
      <c r="F191" s="9" t="str">
        <f>VLOOKUP(B191&amp;D191,'[1]점검현황(금월)'!$D$7:$AG$263,3,0)</f>
        <v>XU106K / XU106K</v>
      </c>
      <c r="G191" s="10" t="str">
        <f>VLOOKUP(B191&amp;D191,'[1]점검현황(금월)'!$D$2:$AG$263,19,0)</f>
        <v>e-ST</v>
      </c>
      <c r="H191" s="10" t="e">
        <f>VLOOKUP(B191&amp;D191,#REF!,23,0)</f>
        <v>#REF!</v>
      </c>
      <c r="I191" s="11" t="e">
        <f>VLOOKUP(B191&amp;D191,#REF!,24,0)</f>
        <v>#REF!</v>
      </c>
      <c r="J191" s="7"/>
      <c r="K191" s="7"/>
      <c r="L191" s="7"/>
      <c r="M191" s="7"/>
      <c r="N191" s="7"/>
    </row>
    <row r="192" spans="1:14" ht="15" customHeight="1">
      <c r="A192" s="56"/>
      <c r="B192" s="4" t="s">
        <v>90</v>
      </c>
      <c r="C192" s="4">
        <v>12</v>
      </c>
      <c r="D192" s="7">
        <v>502</v>
      </c>
      <c r="E192" s="8" t="str">
        <f>VLOOKUP(B192&amp;D192,'[1]점검현황(금월)'!$D$7:$AG$263,2,0)</f>
        <v>멀티미디어 (자동녹화)</v>
      </c>
      <c r="F192" s="9" t="str">
        <f>VLOOKUP(B192&amp;D192,'[1]점검현황(금월)'!$D$7:$AG$263,3,0)</f>
        <v>XU106K / XU106K</v>
      </c>
      <c r="G192" s="10" t="str">
        <f>VLOOKUP(B192&amp;D192,'[1]점검현황(금월)'!$D$2:$AG$263,19,0)</f>
        <v>e-ST</v>
      </c>
      <c r="H192" s="10" t="e">
        <f>VLOOKUP(B192&amp;D192,#REF!,23,0)</f>
        <v>#REF!</v>
      </c>
      <c r="I192" s="11" t="e">
        <f>VLOOKUP(B192&amp;D192,#REF!,24,0)</f>
        <v>#REF!</v>
      </c>
      <c r="J192" s="7" t="s">
        <v>38</v>
      </c>
      <c r="K192" s="7"/>
      <c r="L192" s="7"/>
      <c r="M192" s="7"/>
      <c r="N192" s="7"/>
    </row>
    <row r="193" spans="1:14" ht="15" customHeight="1">
      <c r="A193" s="56"/>
      <c r="B193" s="4" t="s">
        <v>90</v>
      </c>
      <c r="C193" s="4">
        <v>13</v>
      </c>
      <c r="D193" s="7">
        <v>503</v>
      </c>
      <c r="E193" s="8" t="str">
        <f>VLOOKUP(B193&amp;D193,'[1]점검현황(금월)'!$D$7:$AG$263,2,0)</f>
        <v>멀티미디어 (자동녹화)</v>
      </c>
      <c r="F193" s="9" t="str">
        <f>VLOOKUP(B193&amp;D193,'[1]점검현황(금월)'!$D$7:$AG$263,3,0)</f>
        <v>XU106K / XU106K</v>
      </c>
      <c r="G193" s="10" t="str">
        <f>VLOOKUP(B193&amp;D193,'[1]점검현황(금월)'!$D$2:$AG$263,19,0)</f>
        <v>e-ST</v>
      </c>
      <c r="H193" s="10" t="e">
        <f>VLOOKUP(B193&amp;D193,#REF!,23,0)</f>
        <v>#REF!</v>
      </c>
      <c r="I193" s="11" t="e">
        <f>VLOOKUP(B193&amp;D193,#REF!,24,0)</f>
        <v>#REF!</v>
      </c>
      <c r="J193" s="7"/>
      <c r="K193" s="7"/>
      <c r="L193" s="7"/>
      <c r="M193" s="7"/>
      <c r="N193" s="7"/>
    </row>
    <row r="194" spans="1:14" ht="15" customHeight="1">
      <c r="A194" s="56"/>
      <c r="B194" s="4" t="s">
        <v>90</v>
      </c>
      <c r="C194" s="4">
        <v>14</v>
      </c>
      <c r="D194" s="7">
        <v>504</v>
      </c>
      <c r="E194" s="8" t="str">
        <f>VLOOKUP(B194&amp;D194,'[1]점검현황(금월)'!$D$7:$AG$263,2,0)</f>
        <v>법전원</v>
      </c>
      <c r="F194" s="9" t="str">
        <f>VLOOKUP(B194&amp;D194,'[1]점검현황(금월)'!$D$7:$AG$263,3,0)</f>
        <v>XU106K</v>
      </c>
      <c r="G194" s="10" t="str">
        <f>VLOOKUP(B194&amp;D194,'[1]점검현황(금월)'!$D$2:$AG$263,19,0)</f>
        <v>e-ST</v>
      </c>
      <c r="H194" s="10" t="e">
        <f>VLOOKUP(B194&amp;D194,#REF!,23,0)</f>
        <v>#REF!</v>
      </c>
      <c r="I194" s="11" t="e">
        <f>VLOOKUP(B194&amp;D194,#REF!,24,0)</f>
        <v>#REF!</v>
      </c>
      <c r="J194" s="7"/>
      <c r="K194" s="7"/>
      <c r="L194" s="7"/>
      <c r="M194" s="7"/>
      <c r="N194" s="7"/>
    </row>
    <row r="195" spans="1:14" ht="15" customHeight="1">
      <c r="A195" s="56"/>
      <c r="B195" s="4" t="s">
        <v>92</v>
      </c>
      <c r="C195" s="4">
        <v>15</v>
      </c>
      <c r="D195" s="7">
        <v>506</v>
      </c>
      <c r="E195" s="8" t="str">
        <f>VLOOKUP(B195&amp;D195,'[1]점검현황(금월)'!$D$7:$AG$263,2,0)</f>
        <v>법전원 (자동녹화)</v>
      </c>
      <c r="F195" s="9" t="str">
        <f>VLOOKUP(B195&amp;D195,'[1]점검현황(금월)'!$D$7:$AG$263,3,0)</f>
        <v>XU106K</v>
      </c>
      <c r="G195" s="10" t="str">
        <f>VLOOKUP(B195&amp;D195,'[1]점검현황(금월)'!$D$2:$AG$263,19,0)</f>
        <v>e-ST</v>
      </c>
      <c r="H195" s="10" t="e">
        <f>VLOOKUP(B195&amp;D195,#REF!,23,0)</f>
        <v>#REF!</v>
      </c>
      <c r="I195" s="11" t="e">
        <f>VLOOKUP(B195&amp;D195,#REF!,24,0)</f>
        <v>#REF!</v>
      </c>
      <c r="J195" s="7"/>
      <c r="K195" s="7"/>
      <c r="L195" s="7"/>
      <c r="M195" s="7"/>
      <c r="N195" s="7"/>
    </row>
    <row r="196" spans="1:14" ht="15" customHeight="1">
      <c r="A196" s="56"/>
      <c r="B196" s="4" t="s">
        <v>90</v>
      </c>
      <c r="C196" s="4">
        <v>16</v>
      </c>
      <c r="D196" s="7">
        <v>507</v>
      </c>
      <c r="E196" s="8" t="str">
        <f>VLOOKUP(B196&amp;D196,'[1]점검현황(금월)'!$D$7:$AG$263,2,0)</f>
        <v>법전원 (자동녹화)</v>
      </c>
      <c r="F196" s="9" t="str">
        <f>VLOOKUP(B196&amp;D196,'[1]점검현황(금월)'!$D$7:$AG$263,3,0)</f>
        <v>XU106K</v>
      </c>
      <c r="G196" s="10" t="str">
        <f>VLOOKUP(B196&amp;D196,'[1]점검현황(금월)'!$D$2:$AG$263,19,0)</f>
        <v>e-ST</v>
      </c>
      <c r="H196" s="10" t="e">
        <f>VLOOKUP(B196&amp;D196,#REF!,23,0)</f>
        <v>#REF!</v>
      </c>
      <c r="I196" s="11" t="e">
        <f>VLOOKUP(B196&amp;D196,#REF!,24,0)</f>
        <v>#REF!</v>
      </c>
      <c r="J196" s="7"/>
      <c r="K196" s="7"/>
      <c r="L196" s="7"/>
      <c r="M196" s="7"/>
      <c r="N196" s="7"/>
    </row>
    <row r="197" spans="1:14" ht="15" customHeight="1">
      <c r="A197" s="56"/>
      <c r="B197" s="4" t="s">
        <v>93</v>
      </c>
      <c r="C197" s="4">
        <v>17</v>
      </c>
      <c r="D197" s="7">
        <v>508</v>
      </c>
      <c r="E197" s="8" t="str">
        <f>VLOOKUP(B197&amp;D197,'[1]점검현황(금월)'!$D$7:$AG$263,2,0)</f>
        <v>멀티미디어 (자동녹화)</v>
      </c>
      <c r="F197" s="9" t="str">
        <f>VLOOKUP(B197&amp;D197,'[1]점검현황(금월)'!$D$7:$AG$263,3,0)</f>
        <v>XU106K</v>
      </c>
      <c r="G197" s="10" t="str">
        <f>VLOOKUP(B197&amp;D197,'[1]점검현황(금월)'!$D$2:$AG$263,19,0)</f>
        <v>e-ST</v>
      </c>
      <c r="H197" s="10" t="e">
        <f>VLOOKUP(B197&amp;D197,#REF!,23,0)</f>
        <v>#REF!</v>
      </c>
      <c r="I197" s="11" t="e">
        <f>VLOOKUP(B197&amp;D197,#REF!,24,0)</f>
        <v>#REF!</v>
      </c>
      <c r="J197" s="7"/>
      <c r="K197" s="7"/>
      <c r="L197" s="7"/>
      <c r="M197" s="7"/>
      <c r="N197" s="7"/>
    </row>
    <row r="198" spans="1:14" ht="15" customHeight="1">
      <c r="A198" s="56"/>
      <c r="B198" s="4" t="s">
        <v>92</v>
      </c>
      <c r="C198" s="4">
        <v>18</v>
      </c>
      <c r="D198" s="7">
        <v>509</v>
      </c>
      <c r="E198" s="8" t="str">
        <f>VLOOKUP(B198&amp;D198,'[1]점검현황(금월)'!$D$7:$AG$263,2,0)</f>
        <v>멀티미디어</v>
      </c>
      <c r="F198" s="9" t="str">
        <f>VLOOKUP(B198&amp;D198,'[1]점검현황(금월)'!$D$7:$AG$263,3,0)</f>
        <v>XU106K</v>
      </c>
      <c r="G198" s="10" t="str">
        <f>VLOOKUP(B198&amp;D198,'[1]점검현황(금월)'!$D$2:$AG$263,19,0)</f>
        <v>e-ST</v>
      </c>
      <c r="H198" s="10" t="e">
        <f>VLOOKUP(B198&amp;D198,#REF!,23,0)</f>
        <v>#REF!</v>
      </c>
      <c r="I198" s="11" t="e">
        <f>VLOOKUP(B198&amp;D198,#REF!,24,0)</f>
        <v>#REF!</v>
      </c>
      <c r="J198" s="7"/>
      <c r="K198" s="7"/>
      <c r="L198" s="7"/>
      <c r="M198" s="7"/>
      <c r="N198" s="7"/>
    </row>
    <row r="199" spans="1:14" ht="15" customHeight="1">
      <c r="A199" s="56"/>
      <c r="B199" s="4" t="s">
        <v>94</v>
      </c>
      <c r="C199" s="4">
        <v>19</v>
      </c>
      <c r="D199" s="7">
        <v>510</v>
      </c>
      <c r="E199" s="8" t="str">
        <f>VLOOKUP(B199&amp;D199,'[1]점검현황(금월)'!$D$7:$AG$263,2,0)</f>
        <v>법전원 세미나실</v>
      </c>
      <c r="F199" s="9" t="str">
        <f>VLOOKUP(B199&amp;D199,'[1]점검현황(금월)'!$D$7:$AG$263,3,0)</f>
        <v>XU106K</v>
      </c>
      <c r="G199" s="10" t="str">
        <f>VLOOKUP(B199&amp;D199,'[1]점검현황(금월)'!$D$2:$AG$263,19,0)</f>
        <v>e-ST</v>
      </c>
      <c r="H199" s="10" t="e">
        <f>VLOOKUP(B199&amp;D199,#REF!,23,0)</f>
        <v>#REF!</v>
      </c>
      <c r="I199" s="11" t="e">
        <f>VLOOKUP(B199&amp;D199,#REF!,24,0)</f>
        <v>#REF!</v>
      </c>
      <c r="J199" s="7"/>
      <c r="K199" s="7"/>
      <c r="L199" s="7"/>
      <c r="M199" s="7"/>
      <c r="N199" s="7"/>
    </row>
    <row r="200" spans="1:14" ht="15" customHeight="1">
      <c r="A200" s="56"/>
      <c r="B200" s="4" t="s">
        <v>92</v>
      </c>
      <c r="C200" s="4">
        <v>20</v>
      </c>
      <c r="D200" s="9">
        <v>601</v>
      </c>
      <c r="E200" s="8" t="str">
        <f>VLOOKUP(B200&amp;D200,'[1]점검현황(금월)'!$D$7:$AG$263,2,0)</f>
        <v>법전원(모의법정)</v>
      </c>
      <c r="F200" s="9" t="str">
        <f>VLOOKUP(B200&amp;D200,'[1]점검현황(금월)'!$D$7:$AG$263,3,0)</f>
        <v>XT35K</v>
      </c>
      <c r="G200" s="10" t="str">
        <f>VLOOKUP(B200&amp;D200,'[1]점검현황(금월)'!$D$2:$AG$263,19,0)</f>
        <v>자체</v>
      </c>
      <c r="H200" s="10" t="e">
        <f>VLOOKUP(B200&amp;D200,#REF!,23,0)</f>
        <v>#REF!</v>
      </c>
      <c r="I200" s="11" t="e">
        <f>VLOOKUP(B200&amp;D200,#REF!,24,0)</f>
        <v>#REF!</v>
      </c>
      <c r="J200" s="7"/>
      <c r="K200" s="7"/>
      <c r="L200" s="7"/>
      <c r="M200" s="7"/>
      <c r="N200" s="7"/>
    </row>
    <row r="201" spans="1:14" ht="15" customHeight="1">
      <c r="A201" s="56"/>
      <c r="B201" s="4" t="s">
        <v>88</v>
      </c>
      <c r="C201" s="4">
        <v>21</v>
      </c>
      <c r="D201" s="7">
        <v>612</v>
      </c>
      <c r="E201" s="8" t="str">
        <f>VLOOKUP(B201&amp;D201,'[1]점검현황(금월)'!$D$7:$AG$263,2,0)</f>
        <v>문화콘텐츠학과(자동녹화)</v>
      </c>
      <c r="F201" s="9" t="str">
        <f>VLOOKUP(B201&amp;D201,'[1]점검현황(금월)'!$D$7:$AG$263,3,0)</f>
        <v>VW540</v>
      </c>
      <c r="G201" s="10" t="str">
        <f>VLOOKUP(B201&amp;D201,'[1]점검현황(금월)'!$D$2:$AG$263,19,0)</f>
        <v>e-ST</v>
      </c>
      <c r="H201" s="10" t="e">
        <f>VLOOKUP(B201&amp;D201,#REF!,23,0)</f>
        <v>#REF!</v>
      </c>
      <c r="I201" s="11" t="e">
        <f>VLOOKUP(B201&amp;D201,#REF!,24,0)</f>
        <v>#REF!</v>
      </c>
      <c r="J201" s="7"/>
      <c r="K201" s="7"/>
      <c r="L201" s="7"/>
      <c r="M201" s="7"/>
      <c r="N201" s="7"/>
    </row>
    <row r="202" spans="1:14" ht="15" customHeight="1">
      <c r="A202" s="56"/>
      <c r="B202" s="4" t="s">
        <v>88</v>
      </c>
      <c r="C202" s="4">
        <v>22</v>
      </c>
      <c r="D202" s="7">
        <v>613</v>
      </c>
      <c r="E202" s="8" t="str">
        <f>VLOOKUP(B202&amp;D202,'[1]점검현황(금월)'!$D$7:$AG$263,2,0)</f>
        <v>약학대학(자동녹화)</v>
      </c>
      <c r="F202" s="9" t="str">
        <f>VLOOKUP(B202&amp;D202,'[1]점검현황(금월)'!$D$7:$AG$263,3,0)</f>
        <v>VW540</v>
      </c>
      <c r="G202" s="10" t="str">
        <f>VLOOKUP(B202&amp;D202,'[1]점검현황(금월)'!$D$2:$AG$263,19,0)</f>
        <v>e-ST</v>
      </c>
      <c r="H202" s="10" t="e">
        <f>VLOOKUP(B202&amp;D202,#REF!,23,0)</f>
        <v>#REF!</v>
      </c>
      <c r="I202" s="11" t="e">
        <f>VLOOKUP(B202&amp;D202,#REF!,24,0)</f>
        <v>#REF!</v>
      </c>
      <c r="J202" s="7"/>
      <c r="K202" s="7"/>
      <c r="L202" s="7"/>
      <c r="M202" s="7"/>
      <c r="N202" s="7"/>
    </row>
    <row r="203" spans="1:14" ht="15" customHeight="1">
      <c r="A203" s="56"/>
      <c r="B203" s="4" t="s">
        <v>90</v>
      </c>
      <c r="C203" s="4">
        <v>23</v>
      </c>
      <c r="D203" s="7">
        <v>704</v>
      </c>
      <c r="E203" s="8" t="str">
        <f>VLOOKUP(B203&amp;D203,'[1]점검현황(금월)'!$D$7:$AG$263,2,0)</f>
        <v>교육대학원</v>
      </c>
      <c r="F203" s="9" t="str">
        <f>VLOOKUP(B203&amp;D203,'[1]점검현황(금월)'!$D$7:$AG$263,3,0)</f>
        <v>VX421</v>
      </c>
      <c r="G203" s="10" t="str">
        <f>VLOOKUP(B203&amp;D203,'[1]점검현황(금월)'!$D$2:$AG$263,19,0)</f>
        <v>자체</v>
      </c>
      <c r="H203" s="10" t="e">
        <f>VLOOKUP(B203&amp;D203,#REF!,23,0)</f>
        <v>#REF!</v>
      </c>
      <c r="I203" s="11" t="e">
        <f>VLOOKUP(B203&amp;D203,#REF!,24,0)</f>
        <v>#REF!</v>
      </c>
      <c r="J203" s="7"/>
      <c r="K203" s="7"/>
      <c r="L203" s="7"/>
      <c r="M203" s="7"/>
      <c r="N203" s="7"/>
    </row>
    <row r="204" spans="1:14" ht="15" customHeight="1">
      <c r="A204" s="56"/>
      <c r="B204" s="4" t="s">
        <v>95</v>
      </c>
      <c r="C204" s="4">
        <v>24</v>
      </c>
      <c r="D204" s="7">
        <v>705</v>
      </c>
      <c r="E204" s="8" t="str">
        <f>VLOOKUP(B204&amp;D204,'[1]점검현황(금월)'!$D$7:$AG$263,2,0)</f>
        <v>교육대학원 (ZOOM자동녹화)</v>
      </c>
      <c r="F204" s="9" t="str">
        <f>VLOOKUP(B204&amp;D204,'[1]점검현황(금월)'!$D$7:$AG$263,3,0)</f>
        <v>VX421</v>
      </c>
      <c r="G204" s="10" t="str">
        <f>VLOOKUP(B204&amp;D204,'[1]점검현황(금월)'!$D$2:$AG$263,19,0)</f>
        <v>e-ST</v>
      </c>
      <c r="H204" s="10" t="e">
        <f>VLOOKUP(B204&amp;D204,#REF!,23,0)</f>
        <v>#REF!</v>
      </c>
      <c r="I204" s="11" t="e">
        <f>VLOOKUP(B204&amp;D204,#REF!,24,0)</f>
        <v>#REF!</v>
      </c>
      <c r="J204" s="7"/>
      <c r="K204" s="7"/>
      <c r="L204" s="7"/>
      <c r="M204" s="7"/>
      <c r="N204" s="7"/>
    </row>
    <row r="205" spans="1:14" ht="15" customHeight="1">
      <c r="A205" s="56"/>
      <c r="B205" s="4" t="s">
        <v>90</v>
      </c>
      <c r="C205" s="4">
        <v>25</v>
      </c>
      <c r="D205" s="7">
        <v>706</v>
      </c>
      <c r="E205" s="8" t="str">
        <f>VLOOKUP(B205&amp;D205,'[1]점검현황(금월)'!$D$7:$AG$263,2,0)</f>
        <v>교육대학원 (ZOOM자동녹화)</v>
      </c>
      <c r="F205" s="9" t="str">
        <f>VLOOKUP(B205&amp;D205,'[1]점검현황(금월)'!$D$7:$AG$263,3,0)</f>
        <v>VX421</v>
      </c>
      <c r="G205" s="10" t="str">
        <f>VLOOKUP(B205&amp;D205,'[1]점검현황(금월)'!$D$2:$AG$263,19,0)</f>
        <v>e-ST</v>
      </c>
      <c r="H205" s="10" t="e">
        <f>VLOOKUP(B205&amp;D205,#REF!,23,0)</f>
        <v>#REF!</v>
      </c>
      <c r="I205" s="11" t="e">
        <f>VLOOKUP(B205&amp;D205,#REF!,24,0)</f>
        <v>#REF!</v>
      </c>
      <c r="J205" s="7"/>
      <c r="K205" s="7"/>
      <c r="L205" s="7"/>
      <c r="M205" s="7"/>
      <c r="N205" s="7"/>
    </row>
    <row r="206" spans="1:14" ht="15" customHeight="1">
      <c r="A206" s="56"/>
      <c r="B206" s="4" t="s">
        <v>94</v>
      </c>
      <c r="C206" s="4">
        <v>26</v>
      </c>
      <c r="D206" s="7">
        <v>707</v>
      </c>
      <c r="E206" s="8" t="str">
        <f>VLOOKUP(B206&amp;D206,'[1]점검현황(금월)'!$D$7:$AG$263,2,0)</f>
        <v>교육대학원(자동녹화)</v>
      </c>
      <c r="F206" s="9" t="str">
        <f>VLOOKUP(B206&amp;D206,'[1]점검현황(금월)'!$D$7:$AG$263,3,0)</f>
        <v>VX421</v>
      </c>
      <c r="G206" s="10" t="str">
        <f>VLOOKUP(B206&amp;D206,'[1]점검현황(금월)'!$D$2:$AG$263,19,0)</f>
        <v>e-ST</v>
      </c>
      <c r="H206" s="10" t="e">
        <f>VLOOKUP(B206&amp;D206,#REF!,23,0)</f>
        <v>#REF!</v>
      </c>
      <c r="I206" s="11" t="e">
        <f>VLOOKUP(B206&amp;D206,#REF!,24,0)</f>
        <v>#REF!</v>
      </c>
      <c r="J206" s="7"/>
      <c r="K206" s="7"/>
      <c r="L206" s="7"/>
      <c r="M206" s="7"/>
      <c r="N206" s="7"/>
    </row>
    <row r="207" spans="1:14" ht="15" customHeight="1">
      <c r="A207" s="56"/>
      <c r="B207" s="4" t="s">
        <v>90</v>
      </c>
      <c r="C207" s="4">
        <v>27</v>
      </c>
      <c r="D207" s="7">
        <v>712</v>
      </c>
      <c r="E207" s="8" t="str">
        <f>VLOOKUP(B207&amp;D207,'[1]점검현황(금월)'!$D$7:$AG$263,2,0)</f>
        <v>교육대학원 (ZOOM자동녹화)</v>
      </c>
      <c r="F207" s="9" t="str">
        <f>VLOOKUP(B207&amp;D207,'[1]점검현황(금월)'!$D$7:$AG$263,3,0)</f>
        <v>VX421</v>
      </c>
      <c r="G207" s="10" t="str">
        <f>VLOOKUP(B207&amp;D207,'[1]점검현황(금월)'!$D$2:$AG$263,19,0)</f>
        <v>e-ST</v>
      </c>
      <c r="H207" s="10" t="e">
        <f>VLOOKUP(B207&amp;D207,#REF!,23,0)</f>
        <v>#REF!</v>
      </c>
      <c r="I207" s="11" t="e">
        <f>VLOOKUP(B207&amp;D207,#REF!,24,0)</f>
        <v>#REF!</v>
      </c>
      <c r="J207" s="7"/>
      <c r="K207" s="7"/>
      <c r="L207" s="7"/>
      <c r="M207" s="7"/>
      <c r="N207" s="7"/>
    </row>
    <row r="208" spans="1:14" ht="15" customHeight="1">
      <c r="A208" s="56"/>
      <c r="B208" s="4" t="s">
        <v>90</v>
      </c>
      <c r="C208" s="4">
        <v>28</v>
      </c>
      <c r="D208" s="7">
        <v>713</v>
      </c>
      <c r="E208" s="8" t="str">
        <f>VLOOKUP(B208&amp;D208,'[1]점검현황(금월)'!$D$7:$AG$263,2,0)</f>
        <v>교육대학원 (자동녹화)</v>
      </c>
      <c r="F208" s="9" t="str">
        <f>VLOOKUP(B208&amp;D208,'[1]점검현황(금월)'!$D$7:$AG$263,3,0)</f>
        <v>VX421</v>
      </c>
      <c r="G208" s="10" t="str">
        <f>VLOOKUP(B208&amp;D208,'[1]점검현황(금월)'!$D$2:$AG$263,19,0)</f>
        <v>e-ST</v>
      </c>
      <c r="H208" s="10" t="e">
        <f>VLOOKUP(B208&amp;D208,#REF!,23,0)</f>
        <v>#REF!</v>
      </c>
      <c r="I208" s="11" t="e">
        <f>VLOOKUP(B208&amp;D208,#REF!,24,0)</f>
        <v>#REF!</v>
      </c>
      <c r="J208" s="7"/>
      <c r="K208" s="7"/>
      <c r="L208" s="7"/>
      <c r="M208" s="7"/>
      <c r="N208" s="7"/>
    </row>
    <row r="209" spans="1:14" ht="15" customHeight="1">
      <c r="A209" s="56"/>
      <c r="B209" s="4" t="s">
        <v>93</v>
      </c>
      <c r="C209" s="4">
        <v>29</v>
      </c>
      <c r="D209" s="7">
        <v>801</v>
      </c>
      <c r="E209" s="8" t="str">
        <f>VLOOKUP(B209&amp;D209,'[1]점검현황(금월)'!$D$7:$AG$263,2,0)</f>
        <v xml:space="preserve">교육대학원 </v>
      </c>
      <c r="F209" s="9" t="str">
        <f>VLOOKUP(B209&amp;D209,'[1]점검현황(금월)'!$D$7:$AG$263,3,0)</f>
        <v>VX421</v>
      </c>
      <c r="G209" s="10" t="str">
        <f>VLOOKUP(B209&amp;D209,'[1]점검현황(금월)'!$D$2:$AG$263,19,0)</f>
        <v>자체</v>
      </c>
      <c r="H209" s="10" t="e">
        <f>VLOOKUP(B209&amp;D209,#REF!,23,0)</f>
        <v>#REF!</v>
      </c>
      <c r="I209" s="11" t="e">
        <f>VLOOKUP(B209&amp;D209,#REF!,24,0)</f>
        <v>#REF!</v>
      </c>
      <c r="J209" s="7"/>
      <c r="K209" s="7"/>
      <c r="L209" s="7"/>
      <c r="M209" s="7"/>
      <c r="N209" s="7"/>
    </row>
    <row r="210" spans="1:14" ht="15" customHeight="1">
      <c r="A210" s="56"/>
      <c r="B210" s="4" t="s">
        <v>93</v>
      </c>
      <c r="C210" s="4">
        <v>30</v>
      </c>
      <c r="D210" s="7">
        <v>802</v>
      </c>
      <c r="E210" s="8" t="str">
        <f>VLOOKUP(B210&amp;D210,'[1]점검현황(금월)'!$D$7:$AG$263,2,0)</f>
        <v xml:space="preserve">교육대학원 </v>
      </c>
      <c r="F210" s="9" t="str">
        <f>VLOOKUP(B210&amp;D210,'[1]점검현황(금월)'!$D$7:$AG$263,3,0)</f>
        <v>VX421</v>
      </c>
      <c r="G210" s="10" t="str">
        <f>VLOOKUP(B210&amp;D210,'[1]점검현황(금월)'!$D$2:$AG$263,19,0)</f>
        <v>자체</v>
      </c>
      <c r="H210" s="10" t="e">
        <f>VLOOKUP(B210&amp;D210,#REF!,23,0)</f>
        <v>#REF!</v>
      </c>
      <c r="I210" s="11" t="e">
        <f>VLOOKUP(B210&amp;D210,#REF!,24,0)</f>
        <v>#REF!</v>
      </c>
      <c r="J210" s="7"/>
      <c r="K210" s="7"/>
      <c r="L210" s="7"/>
      <c r="M210" s="7"/>
      <c r="N210" s="7"/>
    </row>
    <row r="211" spans="1:14" ht="15" customHeight="1">
      <c r="A211" s="56"/>
      <c r="B211" s="4" t="s">
        <v>94</v>
      </c>
      <c r="C211" s="4">
        <v>31</v>
      </c>
      <c r="D211" s="7">
        <v>803</v>
      </c>
      <c r="E211" s="8" t="str">
        <f>VLOOKUP(B211&amp;D211,'[1]점검현황(금월)'!$D$7:$AG$263,2,0)</f>
        <v xml:space="preserve">교육대학원 </v>
      </c>
      <c r="F211" s="9" t="str">
        <f>VLOOKUP(B211&amp;D211,'[1]점검현황(금월)'!$D$7:$AG$263,3,0)</f>
        <v>VX421</v>
      </c>
      <c r="G211" s="10" t="str">
        <f>VLOOKUP(B211&amp;D211,'[1]점검현황(금월)'!$D$2:$AG$263,19,0)</f>
        <v>자체</v>
      </c>
      <c r="H211" s="10" t="e">
        <f>VLOOKUP(B211&amp;D211,#REF!,23,0)</f>
        <v>#REF!</v>
      </c>
      <c r="I211" s="11" t="e">
        <f>VLOOKUP(B211&amp;D211,#REF!,24,0)</f>
        <v>#REF!</v>
      </c>
      <c r="J211" s="7"/>
      <c r="K211" s="7"/>
      <c r="L211" s="7"/>
      <c r="M211" s="7"/>
      <c r="N211" s="7"/>
    </row>
    <row r="212" spans="1:14" ht="15" customHeight="1">
      <c r="A212" s="56"/>
      <c r="B212" s="4" t="s">
        <v>88</v>
      </c>
      <c r="C212" s="4">
        <v>32</v>
      </c>
      <c r="D212" s="7" t="s">
        <v>96</v>
      </c>
      <c r="E212" s="8" t="str">
        <f>VLOOKUP(B212&amp;D212,'[1]점검현황(금월)'!$D$7:$AG$263,2,0)</f>
        <v xml:space="preserve">교육대학원 </v>
      </c>
      <c r="F212" s="9" t="str">
        <f>VLOOKUP(B212&amp;D212,'[1]점검현황(금월)'!$D$7:$AG$263,3,0)</f>
        <v>VX421</v>
      </c>
      <c r="G212" s="10" t="str">
        <f>VLOOKUP(B212&amp;D212,'[1]점검현황(금월)'!$D$2:$AG$263,19,0)</f>
        <v>e-ST</v>
      </c>
      <c r="H212" s="10" t="e">
        <f>VLOOKUP(B212&amp;D212,#REF!,23,0)</f>
        <v>#REF!</v>
      </c>
      <c r="I212" s="11" t="e">
        <f>VLOOKUP(B212&amp;D212,#REF!,24,0)</f>
        <v>#REF!</v>
      </c>
      <c r="J212" s="7"/>
      <c r="K212" s="7"/>
      <c r="L212" s="7"/>
      <c r="M212" s="7"/>
      <c r="N212" s="7"/>
    </row>
    <row r="213" spans="1:14" ht="15" customHeight="1">
      <c r="A213" s="56"/>
      <c r="B213" s="4" t="s">
        <v>95</v>
      </c>
      <c r="C213" s="4">
        <v>33</v>
      </c>
      <c r="D213" s="7">
        <v>805</v>
      </c>
      <c r="E213" s="8" t="str">
        <f>VLOOKUP(B213&amp;D213,'[1]점검현황(금월)'!$D$7:$AG$263,2,0)</f>
        <v>교육대학원 (자동녹화)</v>
      </c>
      <c r="F213" s="9" t="str">
        <f>VLOOKUP(B213&amp;D213,'[1]점검현황(금월)'!$D$7:$AG$263,3,0)</f>
        <v>VX421</v>
      </c>
      <c r="G213" s="10" t="str">
        <f>VLOOKUP(B213&amp;D213,'[1]점검현황(금월)'!$D$2:$AG$263,19,0)</f>
        <v>e-ST</v>
      </c>
      <c r="H213" s="10" t="e">
        <f>VLOOKUP(B213&amp;D213,#REF!,23,0)</f>
        <v>#REF!</v>
      </c>
      <c r="I213" s="11" t="e">
        <f>VLOOKUP(B213&amp;D213,#REF!,24,0)</f>
        <v>#REF!</v>
      </c>
      <c r="J213" s="7"/>
      <c r="K213" s="7"/>
      <c r="L213" s="7"/>
      <c r="M213" s="7"/>
      <c r="N213" s="7"/>
    </row>
    <row r="214" spans="1:14" ht="15" customHeight="1">
      <c r="A214" s="56"/>
      <c r="B214" s="4" t="s">
        <v>88</v>
      </c>
      <c r="C214" s="4">
        <v>34</v>
      </c>
      <c r="D214" s="7">
        <v>806</v>
      </c>
      <c r="E214" s="8" t="str">
        <f>VLOOKUP(B214&amp;D214,'[1]점검현황(금월)'!$D$7:$AG$263,2,0)</f>
        <v xml:space="preserve">교육대학원 </v>
      </c>
      <c r="F214" s="9" t="str">
        <f>VLOOKUP(B214&amp;D214,'[1]점검현황(금월)'!$D$7:$AG$263,3,0)</f>
        <v>VX421</v>
      </c>
      <c r="G214" s="10" t="str">
        <f>VLOOKUP(B214&amp;D214,'[1]점검현황(금월)'!$D$2:$AG$263,19,0)</f>
        <v>e-ST</v>
      </c>
      <c r="H214" s="10" t="e">
        <f>VLOOKUP(B214&amp;D214,#REF!,23,0)</f>
        <v>#REF!</v>
      </c>
      <c r="I214" s="11" t="e">
        <f>VLOOKUP(B214&amp;D214,#REF!,24,0)</f>
        <v>#REF!</v>
      </c>
      <c r="J214" s="7"/>
      <c r="K214" s="7"/>
      <c r="L214" s="7"/>
      <c r="M214" s="7"/>
      <c r="N214" s="7"/>
    </row>
    <row r="215" spans="1:14" ht="15" customHeight="1">
      <c r="A215" s="56"/>
      <c r="B215" s="4" t="s">
        <v>94</v>
      </c>
      <c r="C215" s="4">
        <v>35</v>
      </c>
      <c r="D215" s="7">
        <v>808</v>
      </c>
      <c r="E215" s="8" t="str">
        <f>VLOOKUP(B215&amp;D215,'[1]점검현황(금월)'!$D$7:$AG$263,2,0)</f>
        <v xml:space="preserve">교육대학원 </v>
      </c>
      <c r="F215" s="9" t="str">
        <f>VLOOKUP(B215&amp;D215,'[1]점검현황(금월)'!$D$7:$AG$263,3,0)</f>
        <v>VX421</v>
      </c>
      <c r="G215" s="10" t="str">
        <f>VLOOKUP(B215&amp;D215,'[1]점검현황(금월)'!$D$2:$AG$263,19,0)</f>
        <v>자체</v>
      </c>
      <c r="H215" s="10" t="e">
        <f>VLOOKUP(B215&amp;D215,#REF!,23,0)</f>
        <v>#REF!</v>
      </c>
      <c r="I215" s="11" t="e">
        <f>VLOOKUP(B215&amp;D215,#REF!,24,0)</f>
        <v>#REF!</v>
      </c>
      <c r="J215" s="7"/>
      <c r="K215" s="7"/>
      <c r="L215" s="7"/>
      <c r="M215" s="7"/>
      <c r="N215" s="7"/>
    </row>
    <row r="216" spans="1:14" ht="15" customHeight="1">
      <c r="A216" s="56"/>
      <c r="B216" s="4" t="s">
        <v>93</v>
      </c>
      <c r="C216" s="4">
        <v>36</v>
      </c>
      <c r="D216" s="7">
        <v>809</v>
      </c>
      <c r="E216" s="8" t="str">
        <f>VLOOKUP(B216&amp;D216,'[1]점검현황(금월)'!$D$7:$AG$263,2,0)</f>
        <v xml:space="preserve">교육대학원 </v>
      </c>
      <c r="F216" s="9" t="str">
        <f>VLOOKUP(B216&amp;D216,'[1]점검현황(금월)'!$D$7:$AG$263,3,0)</f>
        <v>VX421</v>
      </c>
      <c r="G216" s="10" t="str">
        <f>VLOOKUP(B216&amp;D216,'[1]점검현황(금월)'!$D$2:$AG$263,19,0)</f>
        <v>자체</v>
      </c>
      <c r="H216" s="10" t="e">
        <f>VLOOKUP(B216&amp;D216,#REF!,23,0)</f>
        <v>#REF!</v>
      </c>
      <c r="I216" s="11" t="e">
        <f>VLOOKUP(B216&amp;D216,#REF!,24,0)</f>
        <v>#REF!</v>
      </c>
      <c r="J216" s="7"/>
      <c r="K216" s="7"/>
      <c r="L216" s="7"/>
      <c r="M216" s="7"/>
      <c r="N216" s="7"/>
    </row>
    <row r="217" spans="1:14" ht="15" customHeight="1">
      <c r="A217" s="56"/>
      <c r="B217" s="4" t="s">
        <v>94</v>
      </c>
      <c r="C217" s="4">
        <v>37</v>
      </c>
      <c r="D217" s="7">
        <v>810</v>
      </c>
      <c r="E217" s="8" t="str">
        <f>VLOOKUP(B217&amp;D217,'[1]점검현황(금월)'!$D$7:$AG$263,2,0)</f>
        <v>교육대학원 (자동녹화)</v>
      </c>
      <c r="F217" s="9" t="str">
        <f>VLOOKUP(B217&amp;D217,'[1]점검현황(금월)'!$D$7:$AG$263,3,0)</f>
        <v>VX421</v>
      </c>
      <c r="G217" s="10" t="str">
        <f>VLOOKUP(B217&amp;D217,'[1]점검현황(금월)'!$D$2:$AG$263,19,0)</f>
        <v>e-ST</v>
      </c>
      <c r="H217" s="10" t="e">
        <f>VLOOKUP(B217&amp;D217,#REF!,23,0)</f>
        <v>#REF!</v>
      </c>
      <c r="I217" s="11" t="e">
        <f>VLOOKUP(B217&amp;D217,#REF!,24,0)</f>
        <v>#REF!</v>
      </c>
      <c r="J217" s="7"/>
      <c r="K217" s="7"/>
      <c r="L217" s="7"/>
      <c r="M217" s="7"/>
      <c r="N217" s="7"/>
    </row>
    <row r="218" spans="1:14" ht="15" customHeight="1">
      <c r="A218" s="56"/>
      <c r="B218" s="4" t="s">
        <v>94</v>
      </c>
      <c r="C218" s="4">
        <v>38</v>
      </c>
      <c r="D218" s="7">
        <v>811</v>
      </c>
      <c r="E218" s="8" t="str">
        <f>VLOOKUP(B218&amp;D218,'[1]점검현황(금월)'!$D$7:$AG$263,2,0)</f>
        <v>교육대학원 (자동녹화)</v>
      </c>
      <c r="F218" s="9" t="str">
        <f>VLOOKUP(B218&amp;D218,'[1]점검현황(금월)'!$D$7:$AG$263,3,0)</f>
        <v>VX421</v>
      </c>
      <c r="G218" s="10" t="str">
        <f>VLOOKUP(B218&amp;D218,'[1]점검현황(금월)'!$D$2:$AG$263,19,0)</f>
        <v>e-ST</v>
      </c>
      <c r="H218" s="10" t="e">
        <f>VLOOKUP(B218&amp;D218,#REF!,23,0)</f>
        <v>#REF!</v>
      </c>
      <c r="I218" s="11" t="e">
        <f>VLOOKUP(B218&amp;D218,#REF!,24,0)</f>
        <v>#REF!</v>
      </c>
      <c r="J218" s="7"/>
      <c r="K218" s="7"/>
      <c r="L218" s="7"/>
      <c r="M218" s="7"/>
      <c r="N218" s="7"/>
    </row>
    <row r="219" spans="1:14" ht="15" customHeight="1">
      <c r="A219" s="56"/>
      <c r="B219" s="4" t="s">
        <v>88</v>
      </c>
      <c r="C219" s="4">
        <v>39</v>
      </c>
      <c r="D219" s="7">
        <v>812</v>
      </c>
      <c r="E219" s="8" t="str">
        <f>VLOOKUP(B219&amp;D219,'[1]점검현황(금월)'!$D$7:$AG$263,2,0)</f>
        <v xml:space="preserve">교육대학원 </v>
      </c>
      <c r="F219" s="9" t="str">
        <f>VLOOKUP(B219&amp;D219,'[1]점검현황(금월)'!$D$7:$AG$263,3,0)</f>
        <v>VX421</v>
      </c>
      <c r="G219" s="10" t="str">
        <f>VLOOKUP(B219&amp;D219,'[1]점검현황(금월)'!$D$2:$AG$263,19,0)</f>
        <v>자체</v>
      </c>
      <c r="H219" s="10" t="e">
        <f>VLOOKUP(B219&amp;D219,#REF!,23,0)</f>
        <v>#REF!</v>
      </c>
      <c r="I219" s="11" t="e">
        <f>VLOOKUP(B219&amp;D219,#REF!,24,0)</f>
        <v>#REF!</v>
      </c>
      <c r="J219" s="7"/>
      <c r="K219" s="7"/>
      <c r="L219" s="7"/>
      <c r="M219" s="7"/>
      <c r="N219" s="7"/>
    </row>
    <row r="220" spans="1:14" ht="15" customHeight="1">
      <c r="A220" s="56"/>
      <c r="B220" s="4" t="s">
        <v>94</v>
      </c>
      <c r="C220" s="4">
        <v>40</v>
      </c>
      <c r="D220" s="7">
        <v>1002</v>
      </c>
      <c r="E220" s="8" t="str">
        <f>VLOOKUP(B220&amp;D220,'[1]점검현황(금월)'!$D$7:$AG$263,2,0)</f>
        <v>공공정책대학원</v>
      </c>
      <c r="F220" s="9" t="str">
        <f>VLOOKUP(B220&amp;D220,'[1]점검현황(금월)'!$D$7:$AG$263,3,0)</f>
        <v>XU106K</v>
      </c>
      <c r="G220" s="10" t="str">
        <f>VLOOKUP(B220&amp;D220,'[1]점검현황(금월)'!$D$2:$AG$263,19,0)</f>
        <v>e-ST</v>
      </c>
      <c r="H220" s="10" t="e">
        <f>VLOOKUP(B220&amp;D220,#REF!,23,0)</f>
        <v>#REF!</v>
      </c>
      <c r="I220" s="11" t="e">
        <f>VLOOKUP(B220&amp;D220,#REF!,24,0)</f>
        <v>#REF!</v>
      </c>
      <c r="J220" s="7"/>
      <c r="K220" s="7"/>
      <c r="L220" s="7"/>
      <c r="M220" s="7"/>
      <c r="N220" s="7"/>
    </row>
    <row r="221" spans="1:14" ht="15" customHeight="1">
      <c r="A221" s="56"/>
      <c r="B221" s="4" t="s">
        <v>95</v>
      </c>
      <c r="C221" s="4">
        <v>41</v>
      </c>
      <c r="D221" s="7">
        <v>1003</v>
      </c>
      <c r="E221" s="8" t="str">
        <f>VLOOKUP(B221&amp;D221,'[1]점검현황(금월)'!$D$7:$AG$263,2,0)</f>
        <v>공공정책대학원 (자동녹화)</v>
      </c>
      <c r="F221" s="9" t="str">
        <f>VLOOKUP(B221&amp;D221,'[1]점검현황(금월)'!$D$7:$AG$263,3,0)</f>
        <v>XU106K</v>
      </c>
      <c r="G221" s="10" t="str">
        <f>VLOOKUP(B221&amp;D221,'[1]점검현황(금월)'!$D$2:$AG$263,19,0)</f>
        <v>e-ST</v>
      </c>
      <c r="H221" s="10" t="e">
        <f>VLOOKUP(B221&amp;D221,#REF!,23,0)</f>
        <v>#REF!</v>
      </c>
      <c r="I221" s="11" t="e">
        <f>VLOOKUP(B221&amp;D221,#REF!,24,0)</f>
        <v>#REF!</v>
      </c>
      <c r="J221" s="7"/>
      <c r="K221" s="7"/>
      <c r="L221" s="7"/>
      <c r="M221" s="7"/>
      <c r="N221" s="7"/>
    </row>
    <row r="222" spans="1:14" ht="15" customHeight="1">
      <c r="A222" s="56"/>
      <c r="B222" s="4" t="s">
        <v>94</v>
      </c>
      <c r="C222" s="4">
        <v>42</v>
      </c>
      <c r="D222" s="7">
        <v>1004</v>
      </c>
      <c r="E222" s="8" t="str">
        <f>VLOOKUP(B222&amp;D222,'[1]점검현황(금월)'!$D$7:$AG$263,2,0)</f>
        <v>공공정책대학원</v>
      </c>
      <c r="F222" s="9" t="str">
        <f>VLOOKUP(B222&amp;D222,'[1]점검현황(금월)'!$D$7:$AG$263,3,0)</f>
        <v>XU106K</v>
      </c>
      <c r="G222" s="10" t="str">
        <f>VLOOKUP(B222&amp;D222,'[1]점검현황(금월)'!$D$2:$AG$263,19,0)</f>
        <v>e-ST</v>
      </c>
      <c r="H222" s="10" t="e">
        <f>VLOOKUP(B222&amp;D222,#REF!,23,0)</f>
        <v>#REF!</v>
      </c>
      <c r="I222" s="11" t="e">
        <f>VLOOKUP(B222&amp;D222,#REF!,24,0)</f>
        <v>#REF!</v>
      </c>
      <c r="J222" s="7"/>
      <c r="K222" s="7"/>
      <c r="L222" s="7"/>
      <c r="M222" s="7"/>
      <c r="N222" s="7"/>
    </row>
    <row r="223" spans="1:14" ht="15" customHeight="1">
      <c r="A223" s="56"/>
      <c r="B223" s="4" t="s">
        <v>90</v>
      </c>
      <c r="C223" s="4">
        <v>43</v>
      </c>
      <c r="D223" s="7">
        <v>1005</v>
      </c>
      <c r="E223" s="8" t="str">
        <f>VLOOKUP(B223&amp;D223,'[1]점검현황(금월)'!$D$7:$AG$263,2,0)</f>
        <v>공공정책대학원</v>
      </c>
      <c r="F223" s="9" t="str">
        <f>VLOOKUP(B223&amp;D223,'[1]점검현황(금월)'!$D$7:$AG$263,3,0)</f>
        <v>XU106K</v>
      </c>
      <c r="G223" s="10" t="str">
        <f>VLOOKUP(B223&amp;D223,'[1]점검현황(금월)'!$D$2:$AG$263,19,0)</f>
        <v>e-ST</v>
      </c>
      <c r="H223" s="10" t="e">
        <f>VLOOKUP(B223&amp;D223,#REF!,23,0)</f>
        <v>#REF!</v>
      </c>
      <c r="I223" s="11" t="e">
        <f>VLOOKUP(B223&amp;D223,#REF!,24,0)</f>
        <v>#REF!</v>
      </c>
      <c r="J223" s="7"/>
      <c r="K223" s="7"/>
      <c r="L223" s="7"/>
      <c r="M223" s="7"/>
      <c r="N223" s="7"/>
    </row>
    <row r="224" spans="1:14" ht="15" customHeight="1">
      <c r="A224" s="56"/>
      <c r="B224" s="4" t="s">
        <v>90</v>
      </c>
      <c r="C224" s="4">
        <v>44</v>
      </c>
      <c r="D224" s="7">
        <v>1007</v>
      </c>
      <c r="E224" s="8" t="str">
        <f>VLOOKUP(B224&amp;D224,'[1]점검현황(금월)'!$D$7:$AG$263,2,0)</f>
        <v>공공정책대학원</v>
      </c>
      <c r="F224" s="9" t="str">
        <f>VLOOKUP(B224&amp;D224,'[1]점검현황(금월)'!$D$7:$AG$263,3,0)</f>
        <v>XU106K</v>
      </c>
      <c r="G224" s="10" t="str">
        <f>VLOOKUP(B224&amp;D224,'[1]점검현황(금월)'!$D$2:$AG$263,19,0)</f>
        <v>e-ST</v>
      </c>
      <c r="H224" s="10" t="e">
        <f>VLOOKUP(B224&amp;D224,#REF!,23,0)</f>
        <v>#REF!</v>
      </c>
      <c r="I224" s="11" t="e">
        <f>VLOOKUP(B224&amp;D224,#REF!,24,0)</f>
        <v>#REF!</v>
      </c>
      <c r="J224" s="7"/>
      <c r="K224" s="7"/>
      <c r="L224" s="7"/>
      <c r="M224" s="7"/>
      <c r="N224" s="7"/>
    </row>
    <row r="225" spans="1:14" ht="15" customHeight="1">
      <c r="A225" s="56"/>
      <c r="B225" s="4" t="s">
        <v>94</v>
      </c>
      <c r="C225" s="4">
        <v>45</v>
      </c>
      <c r="D225" s="7">
        <v>1008</v>
      </c>
      <c r="E225" s="8" t="str">
        <f>VLOOKUP(B225&amp;D225,'[1]점검현황(금월)'!$D$7:$AG$263,2,0)</f>
        <v>공공정책대학원</v>
      </c>
      <c r="F225" s="9" t="str">
        <f>VLOOKUP(B225&amp;D225,'[1]점검현황(금월)'!$D$7:$AG$263,3,0)</f>
        <v>XU106K</v>
      </c>
      <c r="G225" s="10" t="str">
        <f>VLOOKUP(B225&amp;D225,'[1]점검현황(금월)'!$D$2:$AG$263,19,0)</f>
        <v>e-ST</v>
      </c>
      <c r="H225" s="10" t="e">
        <f>VLOOKUP(B225&amp;D225,#REF!,23,0)</f>
        <v>#REF!</v>
      </c>
      <c r="I225" s="11" t="e">
        <f>VLOOKUP(B225&amp;D225,#REF!,24,0)</f>
        <v>#REF!</v>
      </c>
      <c r="J225" s="7"/>
      <c r="K225" s="7"/>
      <c r="L225" s="7"/>
      <c r="M225" s="7"/>
      <c r="N225" s="7"/>
    </row>
    <row r="226" spans="1:14" ht="15" customHeight="1">
      <c r="A226" s="56"/>
      <c r="B226" s="4" t="s">
        <v>88</v>
      </c>
      <c r="C226" s="4">
        <v>46</v>
      </c>
      <c r="D226" s="7">
        <v>1009</v>
      </c>
      <c r="E226" s="8" t="str">
        <f>VLOOKUP(B226&amp;D226,'[1]점검현황(금월)'!$D$7:$AG$263,2,0)</f>
        <v>공공정책대학원</v>
      </c>
      <c r="F226" s="9" t="str">
        <f>VLOOKUP(B226&amp;D226,'[1]점검현황(금월)'!$D$7:$AG$263,3,0)</f>
        <v>XU106K</v>
      </c>
      <c r="G226" s="10" t="str">
        <f>VLOOKUP(B226&amp;D226,'[1]점검현황(금월)'!$D$2:$AG$263,19,0)</f>
        <v>e-ST</v>
      </c>
      <c r="H226" s="10" t="e">
        <f>VLOOKUP(B226&amp;D226,#REF!,23,0)</f>
        <v>#REF!</v>
      </c>
      <c r="I226" s="11" t="e">
        <f>VLOOKUP(B226&amp;D226,#REF!,24,0)</f>
        <v>#REF!</v>
      </c>
      <c r="J226" s="7"/>
      <c r="K226" s="7"/>
      <c r="L226" s="7"/>
      <c r="M226" s="7"/>
      <c r="N226" s="7"/>
    </row>
    <row r="227" spans="1:14" ht="15" customHeight="1">
      <c r="A227" s="57"/>
      <c r="B227" s="4" t="s">
        <v>90</v>
      </c>
      <c r="C227" s="4">
        <v>47</v>
      </c>
      <c r="D227" s="7">
        <v>1101</v>
      </c>
      <c r="E227" s="8" t="str">
        <f>VLOOKUP(B227&amp;D227,'[1]점검현황(금월)'!$D$7:$AG$263,2,0)</f>
        <v>LINC사업단</v>
      </c>
      <c r="F227" s="9" t="str">
        <f>VLOOKUP(B227&amp;D227,'[1]점검현황(금월)'!$D$7:$AG$263,3,0)</f>
        <v>VX410</v>
      </c>
      <c r="G227" s="10" t="str">
        <f>VLOOKUP(B227&amp;D227,'[1]점검현황(금월)'!$D$2:$AG$263,19,0)</f>
        <v>자체</v>
      </c>
      <c r="H227" s="10" t="e">
        <f>VLOOKUP(B227&amp;D227,#REF!,23,0)</f>
        <v>#REF!</v>
      </c>
      <c r="I227" s="11" t="e">
        <f>VLOOKUP(B227&amp;D227,#REF!,24,0)</f>
        <v>#REF!</v>
      </c>
      <c r="J227" s="7"/>
      <c r="K227" s="7"/>
      <c r="L227" s="7"/>
      <c r="M227" s="7"/>
      <c r="N227" s="7"/>
    </row>
    <row r="228" spans="1:14" ht="15" customHeight="1">
      <c r="A228" s="59" t="s">
        <v>97</v>
      </c>
      <c r="B228" s="4" t="s">
        <v>98</v>
      </c>
      <c r="C228" s="4">
        <v>1</v>
      </c>
      <c r="D228" s="7">
        <v>105</v>
      </c>
      <c r="E228" s="8" t="str">
        <f>VLOOKUP(B228&amp;D228,'[1]점검현황(금월)'!$D$7:$AG$263,2,0)</f>
        <v>약학대 (ZOOM자동녹화)</v>
      </c>
      <c r="F228" s="9" t="str">
        <f>VLOOKUP(B228&amp;D228,'[1]점검현황(금월)'!$D$7:$AG$263,3,0)</f>
        <v>VX410</v>
      </c>
      <c r="G228" s="10" t="str">
        <f>VLOOKUP(B228&amp;D228,'[1]점검현황(금월)'!$D$2:$AG$263,19,0)</f>
        <v>e-ST</v>
      </c>
      <c r="H228" s="10" t="e">
        <f>VLOOKUP(B228&amp;D228,#REF!,23,0)</f>
        <v>#REF!</v>
      </c>
      <c r="I228" s="11" t="e">
        <f>VLOOKUP(B228&amp;D228,#REF!,24,0)</f>
        <v>#REF!</v>
      </c>
      <c r="J228" s="7"/>
      <c r="K228" s="7"/>
      <c r="L228" s="7"/>
      <c r="M228" s="7"/>
      <c r="N228" s="7"/>
    </row>
    <row r="229" spans="1:14" ht="15" customHeight="1">
      <c r="A229" s="60"/>
      <c r="B229" s="4" t="s">
        <v>98</v>
      </c>
      <c r="C229" s="4">
        <v>2</v>
      </c>
      <c r="D229" s="7">
        <v>106</v>
      </c>
      <c r="E229" s="8" t="str">
        <f>VLOOKUP(B229&amp;D229,'[1]점검현황(금월)'!$D$7:$AG$263,2,0)</f>
        <v>약학대</v>
      </c>
      <c r="F229" s="9" t="str">
        <f>VLOOKUP(B229&amp;D229,'[1]점검현황(금월)'!$D$7:$AG$263,3,0)</f>
        <v>VX600</v>
      </c>
      <c r="G229" s="10" t="str">
        <f>VLOOKUP(B229&amp;D229,'[1]점검현황(금월)'!$D$2:$AG$263,19,0)</f>
        <v>e-ST</v>
      </c>
      <c r="H229" s="10" t="e">
        <f>VLOOKUP(B229&amp;D229,#REF!,23,0)</f>
        <v>#REF!</v>
      </c>
      <c r="I229" s="11" t="e">
        <f>VLOOKUP(B229&amp;D229,#REF!,24,0)</f>
        <v>#REF!</v>
      </c>
      <c r="J229" s="7"/>
      <c r="K229" s="7"/>
      <c r="L229" s="7"/>
      <c r="M229" s="7"/>
      <c r="N229" s="7"/>
    </row>
    <row r="230" spans="1:14" ht="15" customHeight="1">
      <c r="A230" s="60"/>
      <c r="B230" s="4" t="s">
        <v>98</v>
      </c>
      <c r="C230" s="4">
        <v>3</v>
      </c>
      <c r="D230" s="7" t="s">
        <v>99</v>
      </c>
      <c r="E230" s="8" t="str">
        <f>VLOOKUP(B230&amp;D230,'[1]점검현황(금월)'!$D$7:$AG$263,2,0)</f>
        <v>약학대</v>
      </c>
      <c r="F230" s="9" t="str">
        <f>VLOOKUP(B230&amp;D230,'[1]점검현황(금월)'!$D$7:$AG$263,3,0)</f>
        <v>VX400</v>
      </c>
      <c r="G230" s="10" t="str">
        <f>VLOOKUP(B230&amp;D230,'[1]점검현황(금월)'!$D$2:$AG$263,19,0)</f>
        <v>-</v>
      </c>
      <c r="H230" s="10"/>
      <c r="I230" s="11"/>
      <c r="J230" s="7"/>
      <c r="K230" s="7"/>
      <c r="L230" s="7"/>
      <c r="M230" s="7"/>
      <c r="N230" s="7"/>
    </row>
    <row r="231" spans="1:14" ht="15" customHeight="1">
      <c r="A231" s="61"/>
      <c r="B231" s="4" t="s">
        <v>100</v>
      </c>
      <c r="C231" s="4">
        <v>4</v>
      </c>
      <c r="D231" s="7" t="s">
        <v>19</v>
      </c>
      <c r="E231" s="8" t="str">
        <f>VLOOKUP(B231&amp;D231,'[1]점검현황(금월)'!$D$7:$AG$263,2,0)</f>
        <v>약학대</v>
      </c>
      <c r="F231" s="9" t="str">
        <f>VLOOKUP(B231&amp;D231,'[1]점검현황(금월)'!$D$7:$AG$263,3,0)</f>
        <v>VX421</v>
      </c>
      <c r="G231" s="10" t="str">
        <f>VLOOKUP(B231&amp;D231,'[1]점검현황(금월)'!$D$2:$AG$263,19,0)</f>
        <v>e-ST</v>
      </c>
      <c r="H231" s="10" t="e">
        <f>VLOOKUP(B231&amp;D231,#REF!,23,0)</f>
        <v>#REF!</v>
      </c>
      <c r="I231" s="11" t="e">
        <f>VLOOKUP(B231&amp;D231,#REF!,24,0)</f>
        <v>#REF!</v>
      </c>
      <c r="J231" s="7"/>
      <c r="K231" s="7"/>
      <c r="L231" s="7"/>
      <c r="M231" s="7"/>
      <c r="N231" s="7"/>
    </row>
    <row r="232" spans="1:14" ht="15" customHeight="1">
      <c r="A232" s="48" t="s">
        <v>101</v>
      </c>
      <c r="B232" s="4" t="s">
        <v>101</v>
      </c>
      <c r="C232" s="4">
        <v>1</v>
      </c>
      <c r="D232" s="7">
        <v>101</v>
      </c>
      <c r="E232" s="8" t="str">
        <f>VLOOKUP(B232&amp;D232,'[1]점검현황(금월)'!$D$7:$AG$263,2,0)</f>
        <v>소강당</v>
      </c>
      <c r="F232" s="9" t="str">
        <f>VLOOKUP(B232&amp;D232,'[1]점검현황(금월)'!$D$7:$AG$263,3,0)</f>
        <v>VW540</v>
      </c>
      <c r="G232" s="10" t="str">
        <f>VLOOKUP(B232&amp;D232,'[1]점검현황(금월)'!$D$2:$AG$263,19,0)</f>
        <v>e-ST</v>
      </c>
      <c r="H232" s="10" t="e">
        <f>VLOOKUP(B232&amp;D232,#REF!,23,0)</f>
        <v>#REF!</v>
      </c>
      <c r="I232" s="11" t="e">
        <f>VLOOKUP(B232&amp;D232,#REF!,24,0)</f>
        <v>#REF!</v>
      </c>
      <c r="J232" s="7"/>
      <c r="K232" s="7"/>
      <c r="L232" s="7"/>
      <c r="M232" s="7"/>
      <c r="N232" s="7"/>
    </row>
    <row r="233" spans="1:14" ht="15" customHeight="1">
      <c r="A233" s="49"/>
      <c r="B233" s="4" t="s">
        <v>102</v>
      </c>
      <c r="C233" s="4">
        <v>2</v>
      </c>
      <c r="D233" s="7">
        <v>201</v>
      </c>
      <c r="E233" s="8" t="str">
        <f>VLOOKUP(B233&amp;D233,'[1]점검현황(금월)'!$D$7:$AG$263,2,0)</f>
        <v>세미나실</v>
      </c>
      <c r="F233" s="9" t="str">
        <f>VLOOKUP(B233&amp;D233,'[1]점검현황(금월)'!$D$7:$AG$263,3,0)</f>
        <v>VX421</v>
      </c>
      <c r="G233" s="10" t="str">
        <f>VLOOKUP(B233&amp;D233,'[1]점검현황(금월)'!$D$2:$AG$263,19,0)</f>
        <v>-</v>
      </c>
      <c r="H233" s="10"/>
      <c r="I233" s="11"/>
      <c r="J233" s="7"/>
      <c r="K233" s="7"/>
      <c r="L233" s="7"/>
      <c r="M233" s="7"/>
      <c r="N233" s="7"/>
    </row>
    <row r="234" spans="1:14" ht="15" customHeight="1">
      <c r="A234" s="50" t="s">
        <v>103</v>
      </c>
      <c r="B234" s="8" t="s">
        <v>104</v>
      </c>
      <c r="C234" s="4">
        <v>1</v>
      </c>
      <c r="D234" s="9">
        <v>101</v>
      </c>
      <c r="E234" s="8" t="str">
        <f>VLOOKUP(B234&amp;D234,'[1]점검현황(금월)'!$D$7:$AG$263,2,0)</f>
        <v>정 통 컴</v>
      </c>
      <c r="F234" s="9" t="str">
        <f>VLOOKUP(B234&amp;D234,'[1]점검현황(금월)'!$D$7:$AG$263,3,0)</f>
        <v>VX421</v>
      </c>
      <c r="G234" s="10" t="str">
        <f>VLOOKUP(B234&amp;D234,'[1]점검현황(금월)'!$D$2:$AG$263,19,0)</f>
        <v>e-ST</v>
      </c>
      <c r="H234" s="10" t="e">
        <f>VLOOKUP(B234&amp;D234,#REF!,23,0)</f>
        <v>#REF!</v>
      </c>
      <c r="I234" s="11" t="e">
        <f>VLOOKUP(B234&amp;D234,#REF!,24,0)</f>
        <v>#REF!</v>
      </c>
      <c r="J234" s="7"/>
      <c r="K234" s="7"/>
      <c r="L234" s="7"/>
      <c r="M234" s="7"/>
      <c r="N234" s="7"/>
    </row>
    <row r="235" spans="1:14" ht="15" customHeight="1">
      <c r="A235" s="51"/>
      <c r="B235" s="8" t="s">
        <v>104</v>
      </c>
      <c r="C235" s="4">
        <v>2</v>
      </c>
      <c r="D235" s="9">
        <v>103</v>
      </c>
      <c r="E235" s="8" t="str">
        <f>VLOOKUP(B235&amp;D235,'[1]점검현황(금월)'!$D$7:$AG$263,2,0)</f>
        <v>산업공학</v>
      </c>
      <c r="F235" s="9" t="str">
        <f>VLOOKUP(B235&amp;D235,'[1]점검현황(금월)'!$D$7:$AG$263,3,0)</f>
        <v>VX400 / SHARP XG560K / VW540</v>
      </c>
      <c r="G235" s="10" t="str">
        <f>VLOOKUP(B235&amp;D235,'[1]점검현황(금월)'!$D$2:$AG$263,19,0)</f>
        <v>자체</v>
      </c>
      <c r="H235" s="10" t="e">
        <f>VLOOKUP(B235&amp;D235,#REF!,23,0)</f>
        <v>#REF!</v>
      </c>
      <c r="I235" s="11" t="e">
        <f>VLOOKUP(B235&amp;D235,#REF!,24,0)</f>
        <v>#REF!</v>
      </c>
      <c r="J235" s="7"/>
      <c r="K235" s="7"/>
      <c r="L235" s="7"/>
      <c r="M235" s="7"/>
      <c r="N235" s="7"/>
    </row>
    <row r="236" spans="1:14" ht="15" customHeight="1">
      <c r="A236" s="51"/>
      <c r="B236" s="8" t="s">
        <v>105</v>
      </c>
      <c r="C236" s="4">
        <v>3</v>
      </c>
      <c r="D236" s="9">
        <v>106</v>
      </c>
      <c r="E236" s="8" t="str">
        <f>VLOOKUP(B236&amp;D236,'[1]점검현황(금월)'!$D$7:$AG$263,2,0)</f>
        <v>환경공학</v>
      </c>
      <c r="F236" s="9" t="str">
        <f>VLOOKUP(B236&amp;D236,'[1]점검현황(금월)'!$D$7:$AG$263,3,0)</f>
        <v>XU300K / XU300K</v>
      </c>
      <c r="G236" s="10" t="str">
        <f>VLOOKUP(B236&amp;D236,'[1]점검현황(금월)'!$D$2:$AG$263,19,0)</f>
        <v>e-ST</v>
      </c>
      <c r="H236" s="10" t="e">
        <f>VLOOKUP(B236&amp;D236,#REF!,23,0)</f>
        <v>#REF!</v>
      </c>
      <c r="I236" s="11" t="e">
        <f>VLOOKUP(B236&amp;D236,#REF!,24,0)</f>
        <v>#REF!</v>
      </c>
      <c r="J236" s="7"/>
      <c r="K236" s="7"/>
      <c r="L236" s="7"/>
      <c r="M236" s="7"/>
      <c r="N236" s="7"/>
    </row>
    <row r="237" spans="1:14" ht="15" customHeight="1">
      <c r="A237" s="52" t="s">
        <v>106</v>
      </c>
      <c r="B237" s="8" t="s">
        <v>107</v>
      </c>
      <c r="C237" s="4">
        <v>1</v>
      </c>
      <c r="D237" s="9">
        <v>101</v>
      </c>
      <c r="E237" s="8" t="str">
        <f>VLOOKUP(B237&amp;D237,'[1]점검현황(금월)'!$D$7:$AG$263,2,0)</f>
        <v>PC실</v>
      </c>
      <c r="F237" s="9" t="str">
        <f>VLOOKUP(B237&amp;D237,'[1]점검현황(금월)'!$D$7:$AG$263,3,0)</f>
        <v>VX421</v>
      </c>
      <c r="G237" s="10" t="str">
        <f>VLOOKUP(B237&amp;D237,'[1]점검현황(금월)'!$D$2:$AG$263,19,0)</f>
        <v>자체</v>
      </c>
      <c r="H237" s="10" t="e">
        <f>VLOOKUP(B237&amp;D237,#REF!,23,0)</f>
        <v>#REF!</v>
      </c>
      <c r="I237" s="11" t="e">
        <f>VLOOKUP(B237&amp;D237,#REF!,24,0)</f>
        <v>#REF!</v>
      </c>
      <c r="J237" s="7"/>
      <c r="K237" s="7"/>
      <c r="L237" s="7"/>
      <c r="M237" s="7"/>
      <c r="N237" s="7"/>
    </row>
    <row r="238" spans="1:14" ht="15" customHeight="1">
      <c r="A238" s="52"/>
      <c r="B238" s="8" t="s">
        <v>108</v>
      </c>
      <c r="C238" s="4">
        <v>2</v>
      </c>
      <c r="D238" s="9">
        <v>102</v>
      </c>
      <c r="E238" s="8" t="str">
        <f>VLOOKUP(B238&amp;D238,'[1]점검현황(금월)'!$D$7:$AG$263,2,0)</f>
        <v>실험실</v>
      </c>
      <c r="F238" s="9" t="str">
        <f>VLOOKUP(B238&amp;D238,'[1]점검현황(금월)'!$D$7:$AG$263,3,0)</f>
        <v>EX500E</v>
      </c>
      <c r="G238" s="10" t="str">
        <f>VLOOKUP(B238&amp;D238,'[1]점검현황(금월)'!$D$2:$AG$263,19,0)</f>
        <v>e-ST</v>
      </c>
      <c r="H238" s="10" t="e">
        <f>VLOOKUP(B238&amp;D238,#REF!,23,0)</f>
        <v>#REF!</v>
      </c>
      <c r="I238" s="11" t="e">
        <f>VLOOKUP(B238&amp;D238,#REF!,24,0)</f>
        <v>#REF!</v>
      </c>
      <c r="J238" s="7"/>
      <c r="K238" s="7"/>
      <c r="L238" s="7"/>
      <c r="M238" s="7"/>
      <c r="N238" s="7"/>
    </row>
    <row r="239" spans="1:14" ht="15" customHeight="1">
      <c r="A239" s="52"/>
      <c r="B239" s="8" t="s">
        <v>108</v>
      </c>
      <c r="C239" s="4">
        <v>3</v>
      </c>
      <c r="D239" s="9">
        <v>105</v>
      </c>
      <c r="E239" s="8" t="str">
        <f>VLOOKUP(B239&amp;D239,'[1]점검현황(금월)'!$D$7:$AG$263,2,0)</f>
        <v>실험실</v>
      </c>
      <c r="F239" s="9" t="str">
        <f>VLOOKUP(B239&amp;D239,'[1]점검현황(금월)'!$D$7:$AG$263,3,0)</f>
        <v>VX421</v>
      </c>
      <c r="G239" s="10" t="str">
        <f>VLOOKUP(B239&amp;D239,'[1]점검현황(금월)'!$D$2:$AG$263,19,0)</f>
        <v>철재</v>
      </c>
      <c r="H239" s="10" t="e">
        <f>VLOOKUP(B239&amp;D239,#REF!,23,0)</f>
        <v>#REF!</v>
      </c>
      <c r="I239" s="11" t="e">
        <f>VLOOKUP(B239&amp;D239,#REF!,24,0)</f>
        <v>#REF!</v>
      </c>
      <c r="J239" s="7"/>
      <c r="K239" s="7"/>
      <c r="L239" s="7"/>
      <c r="M239" s="7"/>
      <c r="N239" s="7"/>
    </row>
    <row r="240" spans="1:14" ht="15" customHeight="1">
      <c r="A240" s="52" t="s">
        <v>109</v>
      </c>
      <c r="B240" s="8" t="s">
        <v>110</v>
      </c>
      <c r="C240" s="4">
        <v>1</v>
      </c>
      <c r="D240" s="9">
        <v>108</v>
      </c>
      <c r="E240" s="8" t="str">
        <f>VLOOKUP(B240&amp;D240,'[1]점검현황(금월)'!$D$7:$AG$263,2,0)</f>
        <v>국제협력팀</v>
      </c>
      <c r="F240" s="9" t="str">
        <f>VLOOKUP(B240&amp;D240,'[1]점검현황(금월)'!$D$7:$AG$263,3,0)</f>
        <v>VX431</v>
      </c>
      <c r="G240" s="10" t="str">
        <f>VLOOKUP(B240&amp;D240,'[1]점검현황(금월)'!$D$2:$AG$263,19,0)</f>
        <v>e-ST</v>
      </c>
      <c r="H240" s="25"/>
      <c r="I240" s="26"/>
      <c r="J240" s="7"/>
      <c r="K240" s="7"/>
      <c r="L240" s="7"/>
      <c r="M240" s="7"/>
      <c r="N240" s="7"/>
    </row>
    <row r="241" spans="1:14" ht="15" customHeight="1">
      <c r="A241" s="52"/>
      <c r="B241" s="8" t="s">
        <v>111</v>
      </c>
      <c r="C241" s="4">
        <v>2</v>
      </c>
      <c r="D241" s="9">
        <v>109</v>
      </c>
      <c r="E241" s="8" t="str">
        <f>VLOOKUP(B241&amp;D241,'[1]점검현황(금월)'!$D$7:$AG$263,2,0)</f>
        <v>국제협력팀</v>
      </c>
      <c r="F241" s="9" t="str">
        <f>VLOOKUP(B241&amp;D241,'[1]점검현황(금월)'!$D$7:$AG$263,3,0)</f>
        <v>VX431</v>
      </c>
      <c r="G241" s="10" t="str">
        <f>VLOOKUP(B241&amp;D241,'[1]점검현황(금월)'!$D$2:$AG$263,19,0)</f>
        <v>e-ST</v>
      </c>
      <c r="H241" s="25"/>
      <c r="I241" s="26"/>
      <c r="J241" s="7"/>
      <c r="K241" s="7"/>
      <c r="L241" s="7"/>
      <c r="M241" s="7"/>
      <c r="N241" s="7"/>
    </row>
    <row r="242" spans="1:14" ht="15" customHeight="1">
      <c r="A242" s="52"/>
      <c r="B242" s="8" t="s">
        <v>112</v>
      </c>
      <c r="C242" s="4">
        <v>3</v>
      </c>
      <c r="D242" s="9">
        <v>110</v>
      </c>
      <c r="E242" s="8" t="str">
        <f>VLOOKUP(B242&amp;D242,'[1]점검현황(금월)'!$D$7:$AG$263,2,0)</f>
        <v>국제협력팀</v>
      </c>
      <c r="F242" s="9" t="str">
        <f>VLOOKUP(B242&amp;D242,'[1]점검현황(금월)'!$D$7:$AG$263,3,0)</f>
        <v>VX431</v>
      </c>
      <c r="G242" s="10" t="str">
        <f>VLOOKUP(B242&amp;D242,'[1]점검현황(금월)'!$D$2:$AG$263,19,0)</f>
        <v>자체</v>
      </c>
      <c r="H242" s="25"/>
      <c r="I242" s="26"/>
      <c r="J242" s="7"/>
      <c r="K242" s="7"/>
      <c r="L242" s="7"/>
      <c r="M242" s="7"/>
      <c r="N242" s="7"/>
    </row>
    <row r="243" spans="1:14" ht="15" customHeight="1">
      <c r="A243" s="52"/>
      <c r="B243" s="8" t="s">
        <v>113</v>
      </c>
      <c r="C243" s="4">
        <v>4</v>
      </c>
      <c r="D243" s="9">
        <v>111</v>
      </c>
      <c r="E243" s="8" t="str">
        <f>VLOOKUP(B243&amp;D243,'[1]점검현황(금월)'!$D$7:$AG$263,2,0)</f>
        <v>국제협력팀</v>
      </c>
      <c r="F243" s="9" t="str">
        <f>VLOOKUP(B243&amp;D243,'[1]점검현황(금월)'!$D$7:$AG$263,3,0)</f>
        <v>VX431</v>
      </c>
      <c r="G243" s="10" t="str">
        <f>VLOOKUP(B243&amp;D243,'[1]점검현황(금월)'!$D$2:$AG$263,19,0)</f>
        <v>자체</v>
      </c>
      <c r="H243" s="25"/>
      <c r="I243" s="26"/>
      <c r="J243" s="7"/>
      <c r="K243" s="7"/>
      <c r="L243" s="7"/>
      <c r="M243" s="7"/>
      <c r="N243" s="7"/>
    </row>
    <row r="244" spans="1:14" ht="15" customHeight="1">
      <c r="A244" s="52"/>
      <c r="B244" s="8" t="s">
        <v>110</v>
      </c>
      <c r="C244" s="4">
        <v>5</v>
      </c>
      <c r="D244" s="9">
        <v>112</v>
      </c>
      <c r="E244" s="8" t="str">
        <f>VLOOKUP(B244&amp;D244,'[1]점검현황(금월)'!$D$7:$AG$263,2,0)</f>
        <v>국제협력팀</v>
      </c>
      <c r="F244" s="9" t="str">
        <f>VLOOKUP(B244&amp;D244,'[1]점검현황(금월)'!$D$7:$AG$263,3,0)</f>
        <v>VX431</v>
      </c>
      <c r="G244" s="10" t="str">
        <f>VLOOKUP(B244&amp;D244,'[1]점검현황(금월)'!$D$2:$AG$263,19,0)</f>
        <v>자체</v>
      </c>
      <c r="H244" s="25"/>
      <c r="I244" s="26"/>
      <c r="J244" s="7"/>
      <c r="K244" s="7"/>
      <c r="L244" s="7"/>
      <c r="M244" s="7"/>
      <c r="N244" s="7"/>
    </row>
    <row r="245" spans="1:14" ht="15" customHeight="1">
      <c r="A245" s="52"/>
      <c r="B245" s="8" t="s">
        <v>110</v>
      </c>
      <c r="C245" s="4">
        <v>6</v>
      </c>
      <c r="D245" s="9">
        <v>209</v>
      </c>
      <c r="E245" s="8" t="str">
        <f>VLOOKUP(B245&amp;D245,'[1]점검현황(금월)'!$D$7:$AG$263,2,0)</f>
        <v>국제협력팀</v>
      </c>
      <c r="F245" s="9" t="str">
        <f>VLOOKUP(B245&amp;D245,'[1]점검현황(금월)'!$D$7:$AG$263,3,0)</f>
        <v>VX431</v>
      </c>
      <c r="G245" s="10" t="str">
        <f>VLOOKUP(B245&amp;D245,'[1]점검현황(금월)'!$D$2:$AG$263,19,0)</f>
        <v>e-ST</v>
      </c>
      <c r="H245" s="25"/>
      <c r="I245" s="26"/>
      <c r="J245" s="7"/>
      <c r="K245" s="7"/>
      <c r="L245" s="7"/>
      <c r="M245" s="7"/>
      <c r="N245" s="7"/>
    </row>
    <row r="246" spans="1:14" ht="15" customHeight="1">
      <c r="A246" s="52"/>
      <c r="B246" s="8" t="s">
        <v>113</v>
      </c>
      <c r="C246" s="4">
        <v>7</v>
      </c>
      <c r="D246" s="9">
        <v>210</v>
      </c>
      <c r="E246" s="8" t="str">
        <f>VLOOKUP(B246&amp;D246,'[1]점검현황(금월)'!$D$7:$AG$263,2,0)</f>
        <v>국제협력팀</v>
      </c>
      <c r="F246" s="9" t="str">
        <f>VLOOKUP(B246&amp;D246,'[1]점검현황(금월)'!$D$7:$AG$263,3,0)</f>
        <v>VX431</v>
      </c>
      <c r="G246" s="10" t="str">
        <f>VLOOKUP(B246&amp;D246,'[1]점검현황(금월)'!$D$2:$AG$263,19,0)</f>
        <v>자체</v>
      </c>
      <c r="H246" s="25"/>
      <c r="I246" s="26"/>
      <c r="J246" s="7"/>
      <c r="K246" s="7"/>
      <c r="L246" s="7"/>
      <c r="M246" s="7"/>
      <c r="N246" s="7"/>
    </row>
    <row r="247" spans="1:14" ht="15" customHeight="1">
      <c r="A247" s="52"/>
      <c r="B247" s="8" t="s">
        <v>113</v>
      </c>
      <c r="C247" s="4">
        <v>8</v>
      </c>
      <c r="D247" s="9">
        <v>211</v>
      </c>
      <c r="E247" s="8" t="str">
        <f>VLOOKUP(B247&amp;D247,'[1]점검현황(금월)'!$D$7:$AG$263,2,0)</f>
        <v>국제협력팀</v>
      </c>
      <c r="F247" s="9" t="str">
        <f>VLOOKUP(B247&amp;D247,'[1]점검현황(금월)'!$D$7:$AG$263,3,0)</f>
        <v>VX431</v>
      </c>
      <c r="G247" s="10" t="str">
        <f>VLOOKUP(B247&amp;D247,'[1]점검현황(금월)'!$D$2:$AG$263,19,0)</f>
        <v>자체</v>
      </c>
      <c r="H247" s="25"/>
      <c r="I247" s="26"/>
      <c r="J247" s="7"/>
      <c r="K247" s="7"/>
      <c r="L247" s="7"/>
      <c r="M247" s="7"/>
      <c r="N247" s="7"/>
    </row>
    <row r="248" spans="1:14" ht="15" customHeight="1">
      <c r="A248" s="52"/>
      <c r="B248" s="8" t="s">
        <v>114</v>
      </c>
      <c r="C248" s="4">
        <v>9</v>
      </c>
      <c r="D248" s="9">
        <v>203</v>
      </c>
      <c r="E248" s="8" t="str">
        <f>VLOOKUP(B248&amp;D248,'[1]점검현황(금월)'!$D$7:$AG$263,2,0)</f>
        <v>국제협력팀</v>
      </c>
      <c r="F248" s="9" t="str">
        <f>VLOOKUP(B248&amp;D248,'[1]점검현황(금월)'!$D$7:$AG$263,3,0)</f>
        <v>VX431</v>
      </c>
      <c r="G248" s="10" t="str">
        <f>VLOOKUP(B248&amp;D248,'[1]점검현황(금월)'!$D$2:$AG$263,19,0)</f>
        <v>e-ST</v>
      </c>
      <c r="H248" s="25"/>
      <c r="I248" s="26"/>
      <c r="J248" s="7"/>
      <c r="K248" s="7"/>
      <c r="L248" s="7"/>
      <c r="M248" s="7"/>
      <c r="N248" s="7"/>
    </row>
    <row r="249" spans="1:14" ht="15" customHeight="1">
      <c r="A249" s="52"/>
      <c r="B249" s="8" t="s">
        <v>111</v>
      </c>
      <c r="C249" s="4">
        <v>10</v>
      </c>
      <c r="D249" s="9">
        <v>202</v>
      </c>
      <c r="E249" s="8" t="str">
        <f>VLOOKUP(B249&amp;D249,'[1]점검현황(금월)'!$D$7:$AG$263,2,0)</f>
        <v>국제협력팀</v>
      </c>
      <c r="F249" s="9" t="str">
        <f>VLOOKUP(B249&amp;D249,'[1]점검현황(금월)'!$D$7:$AG$263,3,0)</f>
        <v>VX431</v>
      </c>
      <c r="G249" s="10" t="str">
        <f>VLOOKUP(B249&amp;D249,'[1]점검현황(금월)'!$D$2:$AG$263,19,0)</f>
        <v>자체</v>
      </c>
      <c r="H249" s="25"/>
      <c r="I249" s="26"/>
      <c r="J249" s="7"/>
      <c r="K249" s="7"/>
      <c r="L249" s="7"/>
      <c r="M249" s="7"/>
      <c r="N249" s="7"/>
    </row>
    <row r="250" spans="1:14" ht="15" customHeight="1">
      <c r="A250" s="52"/>
      <c r="B250" s="8" t="s">
        <v>110</v>
      </c>
      <c r="C250" s="4">
        <v>11</v>
      </c>
      <c r="D250" s="9">
        <v>201</v>
      </c>
      <c r="E250" s="8" t="str">
        <f>VLOOKUP(B250&amp;D250,'[1]점검현황(금월)'!$D$7:$AG$263,2,0)</f>
        <v>국제협력팀</v>
      </c>
      <c r="F250" s="9" t="str">
        <f>VLOOKUP(B250&amp;D250,'[1]점검현황(금월)'!$D$7:$AG$263,3,0)</f>
        <v>VX431</v>
      </c>
      <c r="G250" s="10" t="str">
        <f>VLOOKUP(B250&amp;D250,'[1]점검현황(금월)'!$D$2:$AG$263,19,0)</f>
        <v>자체</v>
      </c>
      <c r="H250" s="25"/>
      <c r="I250" s="26"/>
      <c r="J250" s="7"/>
      <c r="K250" s="7"/>
      <c r="L250" s="7"/>
      <c r="M250" s="7"/>
      <c r="N250" s="7"/>
    </row>
    <row r="251" spans="1:14" ht="15" customHeight="1">
      <c r="A251" s="52"/>
      <c r="B251" s="8" t="s">
        <v>113</v>
      </c>
      <c r="C251" s="4">
        <v>12</v>
      </c>
      <c r="D251" s="9">
        <v>215</v>
      </c>
      <c r="E251" s="8" t="str">
        <f>VLOOKUP(B251&amp;D251,'[1]점검현황(금월)'!$D$7:$AG$263,2,0)</f>
        <v>국제협력팀(강사실)</v>
      </c>
      <c r="F251" s="9" t="str">
        <f>VLOOKUP(B251&amp;D251,'[1]점검현황(금월)'!$D$7:$AG$263,3,0)</f>
        <v>VX431</v>
      </c>
      <c r="G251" s="10" t="str">
        <f>VLOOKUP(B251&amp;D251,'[1]점검현황(금월)'!$D$2:$AG$263,19,0)</f>
        <v>자체</v>
      </c>
      <c r="H251" s="25"/>
      <c r="I251" s="26"/>
      <c r="J251" s="7"/>
      <c r="K251" s="7"/>
      <c r="L251" s="7"/>
      <c r="M251" s="7"/>
      <c r="N251" s="7"/>
    </row>
    <row r="252" spans="1:14" ht="15" customHeight="1">
      <c r="A252" s="52"/>
      <c r="B252" s="8" t="s">
        <v>111</v>
      </c>
      <c r="C252" s="4">
        <v>13</v>
      </c>
      <c r="D252" s="9">
        <v>214</v>
      </c>
      <c r="E252" s="8" t="str">
        <f>VLOOKUP(B252&amp;D252,'[1]점검현황(금월)'!$D$7:$AG$263,2,0)</f>
        <v>국제협력팀</v>
      </c>
      <c r="F252" s="9" t="str">
        <f>VLOOKUP(B252&amp;D252,'[1]점검현황(금월)'!$D$7:$AG$263,3,0)</f>
        <v>VX431</v>
      </c>
      <c r="G252" s="10" t="str">
        <f>VLOOKUP(B252&amp;D252,'[1]점검현황(금월)'!$D$2:$AG$263,19,0)</f>
        <v>자체</v>
      </c>
      <c r="H252" s="25"/>
      <c r="I252" s="26"/>
      <c r="J252" s="7"/>
      <c r="K252" s="7"/>
      <c r="L252" s="7"/>
      <c r="M252" s="7"/>
      <c r="N252" s="7"/>
    </row>
    <row r="253" spans="1:14" ht="15" customHeight="1">
      <c r="A253" s="52"/>
      <c r="B253" s="8" t="s">
        <v>115</v>
      </c>
      <c r="C253" s="4">
        <v>14</v>
      </c>
      <c r="D253" s="9">
        <v>213</v>
      </c>
      <c r="E253" s="8" t="str">
        <f>VLOOKUP(B253&amp;D253,'[1]점검현황(금월)'!$D$7:$AG$263,2,0)</f>
        <v>국제협력팀</v>
      </c>
      <c r="F253" s="9" t="str">
        <f>VLOOKUP(B253&amp;D253,'[1]점검현황(금월)'!$D$7:$AG$263,3,0)</f>
        <v>VX431</v>
      </c>
      <c r="G253" s="10" t="str">
        <f>VLOOKUP(B253&amp;D253,'[1]점검현황(금월)'!$D$2:$AG$263,19,0)</f>
        <v>자체</v>
      </c>
      <c r="H253" s="25"/>
      <c r="I253" s="26"/>
      <c r="J253" s="7"/>
      <c r="K253" s="7"/>
      <c r="L253" s="7"/>
      <c r="M253" s="7"/>
      <c r="N253" s="7"/>
    </row>
    <row r="254" spans="1:14" ht="15" customHeight="1">
      <c r="A254" s="52"/>
      <c r="B254" s="8" t="s">
        <v>113</v>
      </c>
      <c r="C254" s="4">
        <v>15</v>
      </c>
      <c r="D254" s="9">
        <v>212</v>
      </c>
      <c r="E254" s="8" t="str">
        <f>VLOOKUP(B254&amp;D254,'[1]점검현황(금월)'!$D$7:$AG$263,2,0)</f>
        <v>국제협력팀</v>
      </c>
      <c r="F254" s="9" t="str">
        <f>VLOOKUP(B254&amp;D254,'[1]점검현황(금월)'!$D$7:$AG$263,3,0)</f>
        <v>VX431</v>
      </c>
      <c r="G254" s="10" t="str">
        <f>VLOOKUP(B254&amp;D254,'[1]점검현황(금월)'!$D$2:$AG$263,19,0)</f>
        <v>자체</v>
      </c>
      <c r="H254" s="25"/>
      <c r="I254" s="26"/>
      <c r="J254" s="7"/>
      <c r="K254" s="7"/>
      <c r="L254" s="7"/>
      <c r="M254" s="7"/>
      <c r="N254" s="7"/>
    </row>
    <row r="255" spans="1:14" ht="15" customHeight="1">
      <c r="A255" s="52"/>
      <c r="B255" s="8" t="s">
        <v>111</v>
      </c>
      <c r="C255" s="4">
        <v>16</v>
      </c>
      <c r="D255" s="9">
        <v>301</v>
      </c>
      <c r="E255" s="8" t="str">
        <f>VLOOKUP(B255&amp;D255,'[1]점검현황(금월)'!$D$7:$AG$263,2,0)</f>
        <v>창업지원팀</v>
      </c>
      <c r="F255" s="9" t="str">
        <f>VLOOKUP(B255&amp;D255,'[1]점검현황(금월)'!$D$7:$AG$263,3,0)</f>
        <v>VX421</v>
      </c>
      <c r="G255" s="10" t="str">
        <f>VLOOKUP(B255&amp;D255,'[1]점검현황(금월)'!$D$2:$AG$263,19,0)</f>
        <v>자체</v>
      </c>
      <c r="H255" s="25"/>
      <c r="I255" s="26"/>
      <c r="J255" s="7"/>
      <c r="K255" s="7"/>
      <c r="L255" s="7"/>
      <c r="M255" s="7"/>
      <c r="N255" s="7"/>
    </row>
    <row r="256" spans="1:14" ht="13.5" customHeight="1">
      <c r="A256" s="52"/>
      <c r="B256" s="8" t="s">
        <v>113</v>
      </c>
      <c r="C256" s="2">
        <v>17</v>
      </c>
      <c r="D256" s="9">
        <v>401</v>
      </c>
      <c r="E256" s="8" t="str">
        <f>VLOOKUP(B256&amp;D256,'[1]점검현황(금월)'!$D$7:$AG$263,2,0)</f>
        <v>데이터사이언스</v>
      </c>
      <c r="F256" s="9" t="str">
        <f>VLOOKUP(B256&amp;D256,'[1]점검현황(금월)'!$D$7:$AG$263,3,0)</f>
        <v>VX421</v>
      </c>
      <c r="G256" s="10" t="str">
        <f>VLOOKUP(B256&amp;D256,'[1]점검현황(금월)'!$D$2:$AG$263,19,0)</f>
        <v>e-ST</v>
      </c>
      <c r="H256" s="4"/>
      <c r="I256" s="4"/>
      <c r="J256" s="7"/>
      <c r="K256" s="7"/>
      <c r="L256" s="7"/>
      <c r="M256" s="7"/>
      <c r="N256" s="7"/>
    </row>
    <row r="257" spans="1:14" ht="12" customHeight="1">
      <c r="A257" s="27"/>
      <c r="B257" s="28"/>
      <c r="C257" s="53" t="s">
        <v>116</v>
      </c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1"/>
    </row>
    <row r="258" spans="1:14" ht="40.5" customHeight="1">
      <c r="A258" s="29"/>
      <c r="B258" s="28"/>
      <c r="C258" s="43" t="s">
        <v>117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30"/>
    </row>
    <row r="259" spans="1:14" ht="37.5" customHeight="1">
      <c r="A259" s="29"/>
      <c r="B259" s="28"/>
      <c r="C259" s="41" t="s">
        <v>118</v>
      </c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31"/>
    </row>
    <row r="260" spans="1:14" ht="37.5" customHeight="1">
      <c r="A260" s="29"/>
      <c r="B260" s="28"/>
      <c r="C260" s="43" t="s">
        <v>119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30"/>
    </row>
    <row r="261" spans="1:14" ht="37.5" customHeight="1">
      <c r="A261" s="29"/>
      <c r="B261" s="28"/>
      <c r="C261" s="45" t="s">
        <v>120</v>
      </c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32"/>
    </row>
    <row r="262" spans="1:14" ht="16.5" customHeight="1">
      <c r="A262" s="27"/>
      <c r="B262" s="28"/>
      <c r="C262" s="33" t="s">
        <v>121</v>
      </c>
      <c r="D262" s="27"/>
      <c r="E262" s="27"/>
      <c r="F262" s="33"/>
      <c r="G262" s="33"/>
      <c r="H262" s="34"/>
      <c r="I262" s="34"/>
      <c r="J262" s="35"/>
      <c r="K262" s="36"/>
      <c r="L262" s="33"/>
      <c r="M262" s="37"/>
      <c r="N262" s="33"/>
    </row>
    <row r="263" spans="1:14" ht="37.5" customHeight="1">
      <c r="A263" s="27"/>
      <c r="B263" s="28"/>
      <c r="C263" s="45" t="s">
        <v>122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32"/>
    </row>
    <row r="264" spans="1:14" ht="16.5" customHeight="1">
      <c r="C264" s="33" t="s">
        <v>123</v>
      </c>
      <c r="D264" s="27"/>
      <c r="E264" s="27"/>
      <c r="F264" s="33"/>
      <c r="G264" s="33"/>
      <c r="H264" s="34"/>
      <c r="I264" s="34"/>
      <c r="J264" s="35"/>
      <c r="K264" s="36"/>
      <c r="L264" s="33"/>
      <c r="M264" s="37"/>
      <c r="N264" s="1"/>
    </row>
    <row r="265" spans="1:14" ht="37.5" customHeight="1">
      <c r="C265" s="45" t="s">
        <v>124</v>
      </c>
      <c r="D265" s="46"/>
      <c r="E265" s="46"/>
      <c r="F265" s="46"/>
      <c r="G265" s="46"/>
      <c r="H265" s="46"/>
      <c r="I265" s="46"/>
      <c r="J265" s="46"/>
      <c r="K265" s="46"/>
      <c r="L265" s="46"/>
      <c r="M265" s="47"/>
      <c r="N265" s="1"/>
    </row>
    <row r="266" spans="1:14" ht="12" customHeight="1">
      <c r="H266" s="38"/>
      <c r="I266" s="38"/>
      <c r="J266" s="1"/>
      <c r="K266" s="1"/>
      <c r="L266" s="1"/>
      <c r="M266" s="1"/>
      <c r="N266" s="1"/>
    </row>
    <row r="267" spans="1:14" ht="16.5">
      <c r="H267" s="38"/>
      <c r="I267" s="38"/>
      <c r="J267" s="1"/>
      <c r="K267" s="1"/>
      <c r="L267" s="1"/>
      <c r="M267" s="1"/>
      <c r="N267" s="1"/>
    </row>
    <row r="268" spans="1:14">
      <c r="J268" s="1"/>
      <c r="K268" s="1"/>
      <c r="L268" s="1"/>
      <c r="M268" s="1"/>
      <c r="N268" s="1"/>
    </row>
    <row r="269" spans="1:14">
      <c r="J269" s="1"/>
      <c r="K269" s="1"/>
      <c r="L269" s="1"/>
      <c r="M269" s="1"/>
      <c r="N269" s="1"/>
    </row>
    <row r="270" spans="1:14">
      <c r="J270" s="1"/>
      <c r="K270" s="1"/>
      <c r="L270" s="1"/>
      <c r="M270" s="1"/>
      <c r="N270" s="1"/>
    </row>
    <row r="271" spans="1:14">
      <c r="J271" s="1"/>
      <c r="K271" s="1"/>
      <c r="L271" s="1"/>
      <c r="M271" s="1"/>
      <c r="N271" s="1"/>
    </row>
    <row r="272" spans="1:14">
      <c r="J272" s="1"/>
      <c r="K272" s="1"/>
      <c r="L272" s="1"/>
      <c r="M272" s="1"/>
      <c r="N272" s="1"/>
    </row>
    <row r="273" spans="10:14">
      <c r="J273" s="1"/>
      <c r="K273" s="1"/>
      <c r="L273" s="1"/>
      <c r="M273" s="1"/>
      <c r="N273" s="1"/>
    </row>
    <row r="274" spans="10:14">
      <c r="J274" s="1"/>
      <c r="K274" s="1"/>
      <c r="L274" s="1"/>
      <c r="M274" s="1"/>
      <c r="N274" s="1"/>
    </row>
    <row r="275" spans="10:14">
      <c r="J275" s="1"/>
      <c r="K275" s="1"/>
      <c r="L275" s="1"/>
      <c r="M275" s="1"/>
      <c r="N275" s="1"/>
    </row>
    <row r="276" spans="10:14">
      <c r="J276" s="1"/>
      <c r="K276" s="1"/>
      <c r="L276" s="1"/>
      <c r="M276" s="1"/>
      <c r="N276" s="1"/>
    </row>
    <row r="277" spans="10:14">
      <c r="J277" s="1"/>
      <c r="K277" s="1"/>
      <c r="L277" s="1"/>
      <c r="M277" s="1"/>
      <c r="N277" s="1"/>
    </row>
    <row r="278" spans="10:14">
      <c r="J278" s="1"/>
      <c r="K278" s="1"/>
      <c r="L278" s="1"/>
      <c r="M278" s="1"/>
      <c r="N278" s="1"/>
    </row>
    <row r="279" spans="10:14">
      <c r="J279" s="1"/>
      <c r="K279" s="1"/>
      <c r="L279" s="1"/>
      <c r="M279" s="1"/>
      <c r="N279" s="1"/>
    </row>
    <row r="280" spans="10:14">
      <c r="J280" s="1"/>
      <c r="K280" s="1"/>
      <c r="L280" s="1"/>
      <c r="M280" s="1"/>
      <c r="N280" s="1"/>
    </row>
    <row r="281" spans="10:14">
      <c r="J281" s="1"/>
      <c r="K281" s="1"/>
      <c r="L281" s="1"/>
      <c r="M281" s="1"/>
      <c r="N281" s="1"/>
    </row>
    <row r="282" spans="10:14">
      <c r="J282" s="1"/>
      <c r="K282" s="1"/>
      <c r="L282" s="1"/>
      <c r="M282" s="1"/>
      <c r="N282" s="1"/>
    </row>
    <row r="283" spans="10:14">
      <c r="J283" s="1"/>
      <c r="K283" s="1"/>
      <c r="L283" s="1"/>
      <c r="M283" s="1"/>
      <c r="N283" s="1"/>
    </row>
    <row r="284" spans="10:14">
      <c r="J284" s="1"/>
      <c r="K284" s="1"/>
      <c r="L284" s="1"/>
      <c r="M284" s="1"/>
      <c r="N284" s="1"/>
    </row>
    <row r="285" spans="10:14">
      <c r="J285" s="1"/>
      <c r="K285" s="1"/>
      <c r="L285" s="1"/>
      <c r="M285" s="1"/>
      <c r="N285" s="1"/>
    </row>
    <row r="286" spans="10:14">
      <c r="J286" s="1"/>
      <c r="K286" s="1"/>
      <c r="L286" s="1"/>
      <c r="M286" s="1"/>
      <c r="N286" s="1"/>
    </row>
    <row r="287" spans="10:14">
      <c r="J287" s="1"/>
      <c r="K287" s="1"/>
      <c r="L287" s="1"/>
      <c r="M287" s="1"/>
      <c r="N287" s="1"/>
    </row>
    <row r="288" spans="10:14">
      <c r="J288" s="1"/>
      <c r="K288" s="1"/>
      <c r="L288" s="1"/>
      <c r="M288" s="1"/>
      <c r="N288" s="1"/>
    </row>
    <row r="289" spans="10:14">
      <c r="J289" s="1"/>
      <c r="K289" s="1"/>
      <c r="L289" s="1"/>
      <c r="M289" s="1"/>
      <c r="N289" s="1"/>
    </row>
    <row r="290" spans="10:14">
      <c r="J290" s="1"/>
      <c r="K290" s="1"/>
      <c r="L290" s="1"/>
      <c r="M290" s="1"/>
      <c r="N290" s="1"/>
    </row>
    <row r="291" spans="10:14">
      <c r="J291" s="1"/>
      <c r="K291" s="1"/>
      <c r="L291" s="1"/>
      <c r="M291" s="1"/>
      <c r="N291" s="1"/>
    </row>
    <row r="292" spans="10:14">
      <c r="J292" s="1"/>
      <c r="K292" s="1"/>
      <c r="L292" s="1"/>
      <c r="M292" s="1"/>
      <c r="N292" s="1"/>
    </row>
    <row r="293" spans="10:14">
      <c r="J293" s="1"/>
      <c r="K293" s="1"/>
      <c r="L293" s="1"/>
      <c r="M293" s="1"/>
      <c r="N293" s="1"/>
    </row>
    <row r="294" spans="10:14">
      <c r="J294" s="1"/>
      <c r="K294" s="1"/>
      <c r="L294" s="1"/>
      <c r="M294" s="1"/>
      <c r="N294" s="1"/>
    </row>
    <row r="295" spans="10:14">
      <c r="J295" s="1"/>
      <c r="K295" s="1"/>
      <c r="L295" s="1"/>
      <c r="M295" s="1"/>
      <c r="N295" s="1"/>
    </row>
    <row r="296" spans="10:14">
      <c r="J296" s="1"/>
      <c r="K296" s="1"/>
      <c r="L296" s="1"/>
      <c r="M296" s="1"/>
      <c r="N296" s="1"/>
    </row>
    <row r="297" spans="10:14">
      <c r="J297" s="1"/>
      <c r="K297" s="1"/>
      <c r="L297" s="1"/>
      <c r="M297" s="1"/>
      <c r="N297" s="1"/>
    </row>
    <row r="298" spans="10:14">
      <c r="J298" s="1"/>
      <c r="K298" s="1"/>
      <c r="L298" s="1"/>
      <c r="M298" s="1"/>
      <c r="N298" s="1"/>
    </row>
    <row r="299" spans="10:14">
      <c r="J299" s="1"/>
      <c r="K299" s="1"/>
      <c r="L299" s="1"/>
      <c r="M299" s="1"/>
      <c r="N299" s="1"/>
    </row>
    <row r="300" spans="10:14">
      <c r="J300" s="1"/>
      <c r="K300" s="1"/>
      <c r="L300" s="1"/>
      <c r="M300" s="1"/>
      <c r="N300" s="1"/>
    </row>
    <row r="301" spans="10:14">
      <c r="J301" s="1"/>
      <c r="K301" s="1"/>
      <c r="L301" s="1"/>
      <c r="M301" s="1"/>
      <c r="N301" s="1"/>
    </row>
    <row r="302" spans="10:14">
      <c r="J302" s="1"/>
      <c r="K302" s="1"/>
      <c r="L302" s="1"/>
      <c r="M302" s="1"/>
      <c r="N302" s="1"/>
    </row>
    <row r="303" spans="10:14">
      <c r="J303" s="1"/>
      <c r="K303" s="1"/>
      <c r="L303" s="1"/>
      <c r="M303" s="1"/>
      <c r="N303" s="1"/>
    </row>
    <row r="304" spans="10:14">
      <c r="J304" s="1"/>
      <c r="K304" s="1"/>
      <c r="L304" s="1"/>
      <c r="M304" s="1"/>
      <c r="N304" s="1"/>
    </row>
    <row r="305" spans="10:14">
      <c r="J305" s="1"/>
      <c r="K305" s="1"/>
      <c r="L305" s="1"/>
      <c r="M305" s="1"/>
      <c r="N305" s="1"/>
    </row>
    <row r="306" spans="10:14">
      <c r="J306" s="1"/>
      <c r="K306" s="1"/>
      <c r="L306" s="1"/>
      <c r="M306" s="1"/>
      <c r="N306" s="1"/>
    </row>
    <row r="307" spans="10:14">
      <c r="J307" s="1"/>
      <c r="K307" s="1"/>
      <c r="L307" s="1"/>
      <c r="M307" s="1"/>
      <c r="N307" s="1"/>
    </row>
    <row r="308" spans="10:14">
      <c r="J308" s="1"/>
      <c r="K308" s="1"/>
      <c r="L308" s="1"/>
      <c r="M308" s="1"/>
      <c r="N308" s="1"/>
    </row>
    <row r="309" spans="10:14">
      <c r="J309" s="1"/>
      <c r="K309" s="1"/>
      <c r="L309" s="1"/>
      <c r="M309" s="1"/>
      <c r="N309" s="1"/>
    </row>
    <row r="310" spans="10:14">
      <c r="J310" s="1"/>
      <c r="K310" s="1"/>
      <c r="L310" s="1"/>
      <c r="M310" s="1"/>
      <c r="N310" s="1"/>
    </row>
    <row r="311" spans="10:14">
      <c r="J311" s="1"/>
      <c r="K311" s="1"/>
      <c r="L311" s="1"/>
      <c r="M311" s="1"/>
      <c r="N311" s="1"/>
    </row>
    <row r="312" spans="10:14">
      <c r="J312" s="1"/>
      <c r="K312" s="1"/>
      <c r="L312" s="1"/>
      <c r="M312" s="1"/>
      <c r="N312" s="1"/>
    </row>
    <row r="313" spans="10:14">
      <c r="J313" s="1"/>
      <c r="K313" s="1"/>
      <c r="L313" s="1"/>
      <c r="M313" s="1"/>
      <c r="N313" s="1"/>
    </row>
    <row r="314" spans="10:14">
      <c r="J314" s="1"/>
      <c r="K314" s="1"/>
      <c r="L314" s="1"/>
      <c r="M314" s="1"/>
      <c r="N314" s="1"/>
    </row>
    <row r="315" spans="10:14">
      <c r="J315" s="1"/>
      <c r="K315" s="1"/>
      <c r="L315" s="1"/>
      <c r="M315" s="1"/>
      <c r="N315" s="1"/>
    </row>
    <row r="316" spans="10:14">
      <c r="J316" s="1"/>
      <c r="K316" s="1"/>
      <c r="L316" s="1"/>
      <c r="M316" s="1"/>
      <c r="N316" s="1"/>
    </row>
    <row r="317" spans="10:14">
      <c r="J317" s="1"/>
      <c r="K317" s="1"/>
      <c r="L317" s="1"/>
      <c r="M317" s="1"/>
      <c r="N317" s="1"/>
    </row>
    <row r="318" spans="10:14">
      <c r="J318" s="1"/>
      <c r="K318" s="1"/>
      <c r="L318" s="1"/>
      <c r="M318" s="1"/>
      <c r="N318" s="1"/>
    </row>
    <row r="319" spans="10:14">
      <c r="J319" s="1"/>
      <c r="K319" s="1"/>
      <c r="L319" s="1"/>
      <c r="M319" s="1"/>
      <c r="N319" s="1"/>
    </row>
    <row r="320" spans="10:14">
      <c r="J320" s="1"/>
      <c r="K320" s="1"/>
      <c r="L320" s="1"/>
      <c r="M320" s="1"/>
      <c r="N320" s="1"/>
    </row>
    <row r="321" spans="10:14">
      <c r="J321" s="1"/>
      <c r="K321" s="1"/>
      <c r="L321" s="1"/>
      <c r="M321" s="1"/>
      <c r="N321" s="1"/>
    </row>
    <row r="322" spans="10:14">
      <c r="J322" s="1"/>
      <c r="K322" s="1"/>
      <c r="L322" s="1"/>
      <c r="M322" s="1"/>
      <c r="N322" s="1"/>
    </row>
    <row r="323" spans="10:14">
      <c r="J323" s="1"/>
      <c r="K323" s="1"/>
      <c r="L323" s="1"/>
      <c r="M323" s="1"/>
      <c r="N323" s="1"/>
    </row>
    <row r="324" spans="10:14">
      <c r="J324" s="1"/>
      <c r="K324" s="1"/>
      <c r="L324" s="1"/>
      <c r="M324" s="1"/>
      <c r="N324" s="1"/>
    </row>
    <row r="325" spans="10:14">
      <c r="J325" s="1"/>
      <c r="K325" s="1"/>
      <c r="L325" s="1"/>
      <c r="M325" s="1"/>
      <c r="N325" s="1"/>
    </row>
    <row r="326" spans="10:14">
      <c r="J326" s="1"/>
      <c r="K326" s="1"/>
      <c r="L326" s="1"/>
      <c r="M326" s="1"/>
      <c r="N326" s="1"/>
    </row>
    <row r="327" spans="10:14">
      <c r="J327" s="1"/>
      <c r="K327" s="1"/>
      <c r="L327" s="1"/>
      <c r="M327" s="1"/>
      <c r="N327" s="1"/>
    </row>
    <row r="328" spans="10:14">
      <c r="J328" s="1"/>
      <c r="K328" s="1"/>
      <c r="L328" s="1"/>
      <c r="M328" s="1"/>
      <c r="N328" s="1"/>
    </row>
    <row r="329" spans="10:14">
      <c r="J329" s="1"/>
      <c r="K329" s="1"/>
      <c r="L329" s="1"/>
      <c r="M329" s="1"/>
      <c r="N329" s="1"/>
    </row>
    <row r="330" spans="10:14">
      <c r="J330" s="1"/>
      <c r="K330" s="1"/>
      <c r="L330" s="1"/>
      <c r="M330" s="1"/>
      <c r="N330" s="1"/>
    </row>
    <row r="331" spans="10:14">
      <c r="J331" s="1"/>
      <c r="K331" s="1"/>
      <c r="L331" s="1"/>
      <c r="M331" s="1"/>
      <c r="N331" s="1"/>
    </row>
    <row r="332" spans="10:14">
      <c r="J332" s="1"/>
      <c r="K332" s="1"/>
      <c r="L332" s="1"/>
      <c r="M332" s="1"/>
      <c r="N332" s="1"/>
    </row>
    <row r="333" spans="10:14">
      <c r="J333" s="1"/>
      <c r="K333" s="1"/>
      <c r="L333" s="1"/>
      <c r="M333" s="1"/>
      <c r="N333" s="1"/>
    </row>
    <row r="334" spans="10:14">
      <c r="J334" s="1"/>
      <c r="K334" s="1"/>
      <c r="L334" s="1"/>
      <c r="M334" s="1"/>
      <c r="N334" s="1"/>
    </row>
    <row r="335" spans="10:14">
      <c r="J335" s="1"/>
      <c r="K335" s="1"/>
      <c r="L335" s="1"/>
      <c r="M335" s="1"/>
      <c r="N335" s="1"/>
    </row>
    <row r="336" spans="10:14">
      <c r="J336" s="1"/>
      <c r="K336" s="1"/>
      <c r="L336" s="1"/>
      <c r="M336" s="1"/>
      <c r="N336" s="1"/>
    </row>
    <row r="337" spans="10:14">
      <c r="J337" s="1"/>
      <c r="K337" s="1"/>
      <c r="L337" s="1"/>
      <c r="M337" s="1"/>
      <c r="N337" s="1"/>
    </row>
    <row r="338" spans="10:14">
      <c r="J338" s="1"/>
      <c r="K338" s="1"/>
      <c r="L338" s="1"/>
      <c r="M338" s="1"/>
      <c r="N338" s="1"/>
    </row>
    <row r="339" spans="10:14">
      <c r="J339" s="1"/>
      <c r="K339" s="1"/>
      <c r="L339" s="1"/>
      <c r="M339" s="1"/>
      <c r="N339" s="1"/>
    </row>
    <row r="340" spans="10:14">
      <c r="J340" s="1"/>
      <c r="K340" s="1"/>
      <c r="L340" s="1"/>
      <c r="M340" s="1"/>
      <c r="N340" s="1"/>
    </row>
    <row r="341" spans="10:14">
      <c r="J341" s="1"/>
      <c r="K341" s="1"/>
      <c r="L341" s="1"/>
      <c r="M341" s="1"/>
      <c r="N341" s="1"/>
    </row>
    <row r="342" spans="10:14">
      <c r="J342" s="1"/>
      <c r="K342" s="1"/>
      <c r="L342" s="1"/>
      <c r="M342" s="1"/>
      <c r="N342" s="1"/>
    </row>
    <row r="343" spans="10:14">
      <c r="J343" s="1"/>
      <c r="K343" s="1"/>
      <c r="L343" s="1"/>
      <c r="M343" s="1"/>
      <c r="N343" s="1"/>
    </row>
    <row r="344" spans="10:14">
      <c r="J344" s="1"/>
      <c r="K344" s="1"/>
      <c r="L344" s="1"/>
      <c r="M344" s="1"/>
      <c r="N344" s="1"/>
    </row>
    <row r="345" spans="10:14">
      <c r="J345" s="1"/>
      <c r="K345" s="1"/>
      <c r="L345" s="1"/>
      <c r="M345" s="1"/>
      <c r="N345" s="1"/>
    </row>
    <row r="346" spans="10:14">
      <c r="J346" s="1"/>
      <c r="K346" s="1"/>
      <c r="L346" s="1"/>
      <c r="M346" s="1"/>
      <c r="N346" s="1"/>
    </row>
    <row r="347" spans="10:14">
      <c r="J347" s="1"/>
      <c r="K347" s="1"/>
      <c r="L347" s="1"/>
      <c r="M347" s="1"/>
      <c r="N347" s="1"/>
    </row>
    <row r="348" spans="10:14">
      <c r="J348" s="1"/>
      <c r="K348" s="1"/>
      <c r="L348" s="1"/>
      <c r="M348" s="1"/>
      <c r="N348" s="1"/>
    </row>
    <row r="349" spans="10:14">
      <c r="J349" s="1"/>
      <c r="K349" s="1"/>
      <c r="L349" s="1"/>
      <c r="M349" s="1"/>
      <c r="N349" s="1"/>
    </row>
    <row r="350" spans="10:14">
      <c r="J350" s="1"/>
      <c r="K350" s="1"/>
      <c r="L350" s="1"/>
      <c r="M350" s="1"/>
      <c r="N350" s="1"/>
    </row>
    <row r="351" spans="10:14">
      <c r="J351" s="1"/>
      <c r="K351" s="1"/>
      <c r="L351" s="1"/>
      <c r="M351" s="1"/>
      <c r="N351" s="1"/>
    </row>
    <row r="352" spans="10:14">
      <c r="J352" s="1"/>
      <c r="K352" s="1"/>
      <c r="L352" s="1"/>
      <c r="M352" s="1"/>
      <c r="N352" s="1"/>
    </row>
    <row r="353" spans="10:14">
      <c r="J353" s="1"/>
      <c r="K353" s="1"/>
      <c r="L353" s="1"/>
      <c r="M353" s="1"/>
      <c r="N353" s="1"/>
    </row>
    <row r="354" spans="10:14">
      <c r="J354" s="1"/>
      <c r="K354" s="1"/>
      <c r="L354" s="1"/>
      <c r="M354" s="1"/>
      <c r="N354" s="1"/>
    </row>
    <row r="355" spans="10:14">
      <c r="J355" s="1"/>
      <c r="K355" s="1"/>
      <c r="L355" s="1"/>
      <c r="M355" s="1"/>
      <c r="N355" s="1"/>
    </row>
    <row r="356" spans="10:14">
      <c r="J356" s="1"/>
      <c r="K356" s="1"/>
      <c r="L356" s="1"/>
      <c r="M356" s="1"/>
      <c r="N356" s="1"/>
    </row>
    <row r="357" spans="10:14">
      <c r="J357" s="1"/>
      <c r="K357" s="1"/>
      <c r="L357" s="1"/>
      <c r="M357" s="1"/>
      <c r="N357" s="1"/>
    </row>
    <row r="358" spans="10:14">
      <c r="J358" s="1"/>
      <c r="K358" s="1"/>
      <c r="L358" s="1"/>
      <c r="M358" s="1"/>
      <c r="N358" s="1"/>
    </row>
    <row r="359" spans="10:14">
      <c r="J359" s="1"/>
      <c r="K359" s="1"/>
      <c r="L359" s="1"/>
      <c r="M359" s="1"/>
      <c r="N359" s="1"/>
    </row>
    <row r="360" spans="10:14">
      <c r="J360" s="1"/>
      <c r="K360" s="1"/>
      <c r="L360" s="1"/>
      <c r="M360" s="1"/>
      <c r="N360" s="1"/>
    </row>
    <row r="361" spans="10:14">
      <c r="J361" s="1"/>
      <c r="K361" s="1"/>
      <c r="L361" s="1"/>
      <c r="M361" s="1"/>
      <c r="N361" s="1"/>
    </row>
    <row r="362" spans="10:14">
      <c r="J362" s="1"/>
      <c r="K362" s="1"/>
      <c r="L362" s="1"/>
      <c r="M362" s="1"/>
      <c r="N362" s="1"/>
    </row>
    <row r="363" spans="10:14">
      <c r="J363" s="1"/>
      <c r="K363" s="1"/>
      <c r="L363" s="1"/>
      <c r="M363" s="1"/>
      <c r="N363" s="1"/>
    </row>
    <row r="364" spans="10:14">
      <c r="J364" s="1"/>
      <c r="K364" s="1"/>
      <c r="L364" s="1"/>
      <c r="M364" s="1"/>
      <c r="N364" s="1"/>
    </row>
    <row r="365" spans="10:14">
      <c r="J365" s="1"/>
      <c r="K365" s="1"/>
      <c r="L365" s="1"/>
      <c r="M365" s="1"/>
      <c r="N365" s="1"/>
    </row>
    <row r="366" spans="10:14">
      <c r="J366" s="1"/>
      <c r="K366" s="1"/>
      <c r="L366" s="1"/>
      <c r="M366" s="1"/>
      <c r="N366" s="1"/>
    </row>
    <row r="367" spans="10:14">
      <c r="J367" s="1"/>
      <c r="K367" s="1"/>
      <c r="L367" s="1"/>
      <c r="M367" s="1"/>
      <c r="N367" s="1"/>
    </row>
    <row r="368" spans="10:14">
      <c r="J368" s="1"/>
      <c r="K368" s="1"/>
      <c r="L368" s="1"/>
      <c r="M368" s="1"/>
      <c r="N368" s="1"/>
    </row>
    <row r="369" spans="10:14">
      <c r="J369" s="1"/>
      <c r="K369" s="1"/>
      <c r="L369" s="1"/>
      <c r="M369" s="1"/>
      <c r="N369" s="1"/>
    </row>
    <row r="370" spans="10:14">
      <c r="J370" s="1"/>
      <c r="K370" s="1"/>
      <c r="L370" s="1"/>
      <c r="M370" s="1"/>
      <c r="N370" s="1"/>
    </row>
    <row r="371" spans="10:14">
      <c r="J371" s="1"/>
      <c r="K371" s="1"/>
      <c r="L371" s="1"/>
      <c r="M371" s="1"/>
      <c r="N371" s="1"/>
    </row>
    <row r="372" spans="10:14">
      <c r="J372" s="1"/>
      <c r="K372" s="1"/>
      <c r="L372" s="1"/>
      <c r="M372" s="1"/>
      <c r="N372" s="1"/>
    </row>
    <row r="373" spans="10:14">
      <c r="J373" s="1"/>
      <c r="K373" s="1"/>
      <c r="L373" s="1"/>
      <c r="M373" s="1"/>
      <c r="N373" s="1"/>
    </row>
    <row r="374" spans="10:14">
      <c r="J374" s="1"/>
      <c r="K374" s="1"/>
      <c r="L374" s="1"/>
      <c r="M374" s="1"/>
      <c r="N374" s="1"/>
    </row>
    <row r="375" spans="10:14">
      <c r="J375" s="1"/>
      <c r="K375" s="1"/>
      <c r="L375" s="1"/>
      <c r="M375" s="1"/>
      <c r="N375" s="1"/>
    </row>
    <row r="376" spans="10:14">
      <c r="J376" s="1"/>
      <c r="K376" s="1"/>
      <c r="L376" s="1"/>
      <c r="M376" s="1"/>
      <c r="N376" s="1"/>
    </row>
    <row r="377" spans="10:14">
      <c r="J377" s="1"/>
      <c r="K377" s="1"/>
      <c r="L377" s="1"/>
      <c r="M377" s="1"/>
      <c r="N377" s="1"/>
    </row>
    <row r="378" spans="10:14">
      <c r="J378" s="1"/>
      <c r="K378" s="1"/>
      <c r="L378" s="1"/>
      <c r="M378" s="1"/>
      <c r="N378" s="1"/>
    </row>
    <row r="379" spans="10:14">
      <c r="J379" s="1"/>
      <c r="K379" s="1"/>
      <c r="L379" s="1"/>
      <c r="M379" s="1"/>
      <c r="N379" s="1"/>
    </row>
    <row r="380" spans="10:14">
      <c r="J380" s="1"/>
      <c r="K380" s="1"/>
      <c r="L380" s="1"/>
      <c r="M380" s="1"/>
      <c r="N380" s="1"/>
    </row>
    <row r="381" spans="10:14">
      <c r="J381" s="1"/>
      <c r="K381" s="1"/>
      <c r="L381" s="1"/>
      <c r="M381" s="1"/>
      <c r="N381" s="1"/>
    </row>
    <row r="382" spans="10:14">
      <c r="J382" s="1"/>
      <c r="K382" s="1"/>
      <c r="L382" s="1"/>
      <c r="M382" s="1"/>
      <c r="N382" s="1"/>
    </row>
    <row r="383" spans="10:14">
      <c r="J383" s="1"/>
      <c r="K383" s="1"/>
      <c r="L383" s="1"/>
      <c r="M383" s="1"/>
      <c r="N383" s="1"/>
    </row>
    <row r="384" spans="10:14">
      <c r="J384" s="1"/>
      <c r="K384" s="1"/>
      <c r="L384" s="1"/>
      <c r="M384" s="1"/>
      <c r="N384" s="1"/>
    </row>
    <row r="385" spans="10:14">
      <c r="J385" s="1"/>
      <c r="K385" s="1"/>
      <c r="L385" s="1"/>
      <c r="M385" s="1"/>
      <c r="N385" s="1"/>
    </row>
    <row r="386" spans="10:14">
      <c r="J386" s="1"/>
      <c r="K386" s="1"/>
      <c r="L386" s="1"/>
      <c r="M386" s="1"/>
      <c r="N386" s="1"/>
    </row>
    <row r="387" spans="10:14">
      <c r="J387" s="1"/>
      <c r="K387" s="1"/>
      <c r="L387" s="1"/>
      <c r="M387" s="1"/>
      <c r="N387" s="1"/>
    </row>
    <row r="388" spans="10:14">
      <c r="J388" s="1"/>
      <c r="K388" s="1"/>
      <c r="L388" s="1"/>
      <c r="M388" s="1"/>
      <c r="N388" s="1"/>
    </row>
    <row r="389" spans="10:14">
      <c r="J389" s="1"/>
      <c r="K389" s="1"/>
      <c r="L389" s="1"/>
      <c r="M389" s="1"/>
      <c r="N389" s="1"/>
    </row>
    <row r="390" spans="10:14">
      <c r="J390" s="1"/>
      <c r="K390" s="1"/>
      <c r="L390" s="1"/>
      <c r="M390" s="1"/>
      <c r="N390" s="1"/>
    </row>
    <row r="391" spans="10:14">
      <c r="J391" s="1"/>
      <c r="K391" s="1"/>
      <c r="L391" s="1"/>
      <c r="M391" s="1"/>
      <c r="N391" s="1"/>
    </row>
    <row r="392" spans="10:14">
      <c r="J392" s="1"/>
      <c r="K392" s="1"/>
      <c r="L392" s="1"/>
      <c r="M392" s="1"/>
      <c r="N392" s="1"/>
    </row>
    <row r="393" spans="10:14">
      <c r="J393" s="1"/>
      <c r="K393" s="1"/>
      <c r="L393" s="1"/>
      <c r="M393" s="1"/>
      <c r="N393" s="1"/>
    </row>
    <row r="394" spans="10:14">
      <c r="J394" s="1"/>
      <c r="K394" s="1"/>
      <c r="L394" s="1"/>
      <c r="M394" s="1"/>
      <c r="N394" s="1"/>
    </row>
    <row r="395" spans="10:14">
      <c r="J395" s="1"/>
      <c r="K395" s="1"/>
      <c r="L395" s="1"/>
      <c r="M395" s="1"/>
      <c r="N395" s="1"/>
    </row>
    <row r="396" spans="10:14">
      <c r="J396" s="1"/>
      <c r="K396" s="1"/>
      <c r="L396" s="1"/>
      <c r="M396" s="1"/>
      <c r="N396" s="1"/>
    </row>
    <row r="397" spans="10:14">
      <c r="J397" s="1"/>
      <c r="K397" s="1"/>
      <c r="L397" s="1"/>
      <c r="M397" s="1"/>
      <c r="N397" s="1"/>
    </row>
    <row r="398" spans="10:14">
      <c r="J398" s="1"/>
      <c r="K398" s="1"/>
      <c r="L398" s="1"/>
      <c r="M398" s="1"/>
      <c r="N398" s="1"/>
    </row>
    <row r="399" spans="10:14">
      <c r="J399" s="1"/>
      <c r="K399" s="1"/>
      <c r="L399" s="1"/>
      <c r="M399" s="1"/>
      <c r="N399" s="1"/>
    </row>
    <row r="400" spans="10:14">
      <c r="J400" s="1"/>
      <c r="K400" s="1"/>
      <c r="L400" s="1"/>
      <c r="M400" s="1"/>
      <c r="N400" s="1"/>
    </row>
    <row r="401" spans="10:14">
      <c r="J401" s="1"/>
      <c r="K401" s="1"/>
      <c r="L401" s="1"/>
      <c r="M401" s="1"/>
      <c r="N401" s="1"/>
    </row>
    <row r="402" spans="10:14">
      <c r="J402" s="1"/>
      <c r="K402" s="1"/>
      <c r="L402" s="1"/>
      <c r="M402" s="1"/>
      <c r="N402" s="1"/>
    </row>
    <row r="403" spans="10:14">
      <c r="J403" s="1"/>
      <c r="K403" s="1"/>
      <c r="L403" s="1"/>
      <c r="M403" s="1"/>
      <c r="N403" s="1"/>
    </row>
    <row r="404" spans="10:14">
      <c r="J404" s="1"/>
      <c r="K404" s="1"/>
      <c r="L404" s="1"/>
      <c r="M404" s="1"/>
      <c r="N404" s="1"/>
    </row>
    <row r="405" spans="10:14">
      <c r="J405" s="1"/>
      <c r="K405" s="1"/>
      <c r="L405" s="1"/>
      <c r="M405" s="1"/>
      <c r="N405" s="1"/>
    </row>
    <row r="406" spans="10:14">
      <c r="J406" s="1"/>
      <c r="K406" s="1"/>
      <c r="L406" s="1"/>
      <c r="M406" s="1"/>
      <c r="N406" s="1"/>
    </row>
    <row r="407" spans="10:14">
      <c r="J407" s="1"/>
      <c r="K407" s="1"/>
      <c r="L407" s="1"/>
      <c r="M407" s="1"/>
      <c r="N407" s="1"/>
    </row>
    <row r="408" spans="10:14">
      <c r="J408" s="1"/>
      <c r="K408" s="1"/>
      <c r="L408" s="1"/>
      <c r="M408" s="1"/>
      <c r="N408" s="1"/>
    </row>
    <row r="409" spans="10:14">
      <c r="J409" s="1"/>
      <c r="K409" s="1"/>
      <c r="L409" s="1"/>
      <c r="M409" s="1"/>
      <c r="N409" s="1"/>
    </row>
    <row r="410" spans="10:14">
      <c r="J410" s="1"/>
      <c r="K410" s="1"/>
      <c r="L410" s="1"/>
      <c r="M410" s="1"/>
      <c r="N410" s="1"/>
    </row>
    <row r="411" spans="10:14">
      <c r="J411" s="1"/>
      <c r="K411" s="1"/>
      <c r="L411" s="1"/>
      <c r="M411" s="1"/>
      <c r="N411" s="1"/>
    </row>
    <row r="412" spans="10:14">
      <c r="J412" s="1"/>
      <c r="K412" s="1"/>
      <c r="L412" s="1"/>
      <c r="M412" s="1"/>
      <c r="N412" s="1"/>
    </row>
    <row r="413" spans="10:14">
      <c r="J413" s="1"/>
      <c r="K413" s="1"/>
      <c r="L413" s="1"/>
      <c r="M413" s="1"/>
      <c r="N413" s="1"/>
    </row>
    <row r="414" spans="10:14">
      <c r="J414" s="1"/>
      <c r="K414" s="1"/>
      <c r="L414" s="1"/>
      <c r="M414" s="1"/>
      <c r="N414" s="1"/>
    </row>
    <row r="415" spans="10:14">
      <c r="J415" s="1"/>
      <c r="K415" s="1"/>
      <c r="L415" s="1"/>
      <c r="M415" s="1"/>
      <c r="N415" s="1"/>
    </row>
    <row r="416" spans="10:14">
      <c r="J416" s="1"/>
      <c r="K416" s="1"/>
      <c r="L416" s="1"/>
      <c r="M416" s="1"/>
      <c r="N416" s="1"/>
    </row>
    <row r="417" spans="10:14">
      <c r="J417" s="1"/>
      <c r="K417" s="1"/>
      <c r="L417" s="1"/>
      <c r="M417" s="1"/>
      <c r="N417" s="1"/>
    </row>
    <row r="418" spans="10:14">
      <c r="J418" s="1"/>
      <c r="K418" s="1"/>
      <c r="L418" s="1"/>
      <c r="M418" s="1"/>
      <c r="N418" s="1"/>
    </row>
    <row r="419" spans="10:14">
      <c r="J419" s="1"/>
      <c r="K419" s="1"/>
      <c r="L419" s="1"/>
      <c r="M419" s="1"/>
      <c r="N419" s="1"/>
    </row>
    <row r="420" spans="10:14">
      <c r="J420" s="1"/>
      <c r="K420" s="1"/>
      <c r="L420" s="1"/>
      <c r="M420" s="1"/>
      <c r="N420" s="1"/>
    </row>
    <row r="421" spans="10:14">
      <c r="J421" s="1"/>
      <c r="K421" s="1"/>
      <c r="L421" s="1"/>
      <c r="M421" s="1"/>
      <c r="N421" s="1"/>
    </row>
    <row r="422" spans="10:14">
      <c r="J422" s="1"/>
      <c r="K422" s="1"/>
      <c r="L422" s="1"/>
      <c r="M422" s="1"/>
      <c r="N422" s="1"/>
    </row>
    <row r="423" spans="10:14">
      <c r="J423" s="1"/>
      <c r="K423" s="1"/>
      <c r="L423" s="1"/>
      <c r="M423" s="1"/>
      <c r="N423" s="1"/>
    </row>
    <row r="424" spans="10:14">
      <c r="J424" s="1"/>
      <c r="K424" s="1"/>
      <c r="L424" s="1"/>
      <c r="M424" s="1"/>
      <c r="N424" s="1"/>
    </row>
    <row r="425" spans="10:14">
      <c r="J425" s="1"/>
      <c r="K425" s="1"/>
      <c r="L425" s="1"/>
      <c r="M425" s="1"/>
      <c r="N425" s="1"/>
    </row>
    <row r="426" spans="10:14">
      <c r="J426" s="1"/>
      <c r="K426" s="1"/>
      <c r="L426" s="1"/>
      <c r="M426" s="1"/>
      <c r="N426" s="1"/>
    </row>
    <row r="427" spans="10:14">
      <c r="J427" s="1"/>
      <c r="K427" s="1"/>
      <c r="L427" s="1"/>
      <c r="M427" s="1"/>
      <c r="N427" s="1"/>
    </row>
    <row r="428" spans="10:14">
      <c r="J428" s="1"/>
      <c r="K428" s="1"/>
      <c r="L428" s="1"/>
      <c r="M428" s="1"/>
      <c r="N428" s="1"/>
    </row>
    <row r="429" spans="10:14">
      <c r="J429" s="1"/>
      <c r="K429" s="1"/>
      <c r="L429" s="1"/>
      <c r="M429" s="1"/>
      <c r="N429" s="1"/>
    </row>
    <row r="430" spans="10:14">
      <c r="J430" s="1"/>
      <c r="K430" s="1"/>
      <c r="L430" s="1"/>
      <c r="M430" s="1"/>
      <c r="N430" s="1"/>
    </row>
    <row r="431" spans="10:14">
      <c r="J431" s="1"/>
      <c r="K431" s="1"/>
      <c r="L431" s="1"/>
      <c r="M431" s="1"/>
      <c r="N431" s="1"/>
    </row>
    <row r="432" spans="10:14">
      <c r="J432" s="1"/>
      <c r="K432" s="1"/>
      <c r="L432" s="1"/>
      <c r="M432" s="1"/>
      <c r="N432" s="1"/>
    </row>
    <row r="433" spans="10:14">
      <c r="J433" s="1"/>
      <c r="K433" s="1"/>
      <c r="L433" s="1"/>
      <c r="M433" s="1"/>
      <c r="N433" s="1"/>
    </row>
    <row r="434" spans="10:14">
      <c r="J434" s="1"/>
      <c r="K434" s="1"/>
      <c r="L434" s="1"/>
      <c r="M434" s="1"/>
      <c r="N434" s="1"/>
    </row>
    <row r="435" spans="10:14">
      <c r="J435" s="1"/>
      <c r="K435" s="1"/>
      <c r="L435" s="1"/>
      <c r="M435" s="1"/>
      <c r="N435" s="1"/>
    </row>
    <row r="436" spans="10:14">
      <c r="J436" s="1"/>
      <c r="K436" s="1"/>
      <c r="L436" s="1"/>
      <c r="M436" s="1"/>
      <c r="N436" s="1"/>
    </row>
    <row r="437" spans="10:14">
      <c r="J437" s="1"/>
      <c r="K437" s="1"/>
      <c r="L437" s="1"/>
      <c r="M437" s="1"/>
      <c r="N437" s="1"/>
    </row>
    <row r="438" spans="10:14">
      <c r="J438" s="1"/>
      <c r="K438" s="1"/>
      <c r="L438" s="1"/>
      <c r="M438" s="1"/>
      <c r="N438" s="1"/>
    </row>
    <row r="439" spans="10:14">
      <c r="J439" s="1"/>
      <c r="K439" s="1"/>
      <c r="L439" s="1"/>
      <c r="M439" s="1"/>
      <c r="N439" s="1"/>
    </row>
    <row r="440" spans="10:14">
      <c r="J440" s="1"/>
      <c r="K440" s="1"/>
      <c r="L440" s="1"/>
      <c r="M440" s="1"/>
      <c r="N440" s="1"/>
    </row>
    <row r="441" spans="10:14">
      <c r="J441" s="1"/>
      <c r="K441" s="1"/>
      <c r="L441" s="1"/>
      <c r="M441" s="1"/>
      <c r="N441" s="1"/>
    </row>
    <row r="442" spans="10:14">
      <c r="J442" s="1"/>
      <c r="K442" s="1"/>
      <c r="L442" s="1"/>
      <c r="M442" s="1"/>
      <c r="N442" s="1"/>
    </row>
    <row r="443" spans="10:14">
      <c r="J443" s="1"/>
      <c r="K443" s="1"/>
      <c r="L443" s="1"/>
      <c r="M443" s="1"/>
      <c r="N443" s="1"/>
    </row>
    <row r="444" spans="10:14">
      <c r="J444" s="1"/>
      <c r="K444" s="1"/>
      <c r="L444" s="1"/>
      <c r="M444" s="1"/>
      <c r="N444" s="1"/>
    </row>
    <row r="445" spans="10:14">
      <c r="J445" s="1"/>
      <c r="K445" s="1"/>
      <c r="L445" s="1"/>
      <c r="M445" s="1"/>
      <c r="N445" s="1"/>
    </row>
    <row r="446" spans="10:14">
      <c r="J446" s="1"/>
      <c r="K446" s="1"/>
      <c r="L446" s="1"/>
      <c r="M446" s="1"/>
      <c r="N446" s="1"/>
    </row>
    <row r="447" spans="10:14">
      <c r="J447" s="1"/>
      <c r="K447" s="1"/>
      <c r="L447" s="1"/>
      <c r="M447" s="1"/>
      <c r="N447" s="1"/>
    </row>
    <row r="448" spans="10:14">
      <c r="J448" s="1"/>
      <c r="K448" s="1"/>
      <c r="L448" s="1"/>
      <c r="M448" s="1"/>
      <c r="N448" s="1"/>
    </row>
    <row r="449" spans="10:14">
      <c r="J449" s="1"/>
      <c r="K449" s="1"/>
      <c r="L449" s="1"/>
      <c r="M449" s="1"/>
      <c r="N449" s="1"/>
    </row>
    <row r="450" spans="10:14">
      <c r="J450" s="1"/>
      <c r="K450" s="1"/>
      <c r="L450" s="1"/>
      <c r="M450" s="1"/>
      <c r="N450" s="1"/>
    </row>
    <row r="451" spans="10:14">
      <c r="J451" s="1"/>
      <c r="K451" s="1"/>
      <c r="L451" s="1"/>
      <c r="M451" s="1"/>
      <c r="N451" s="1"/>
    </row>
    <row r="452" spans="10:14">
      <c r="J452" s="1"/>
      <c r="K452" s="1"/>
      <c r="L452" s="1"/>
      <c r="M452" s="1"/>
      <c r="N452" s="1"/>
    </row>
    <row r="453" spans="10:14">
      <c r="J453" s="1"/>
      <c r="K453" s="1"/>
      <c r="L453" s="1"/>
      <c r="M453" s="1"/>
      <c r="N453" s="1"/>
    </row>
    <row r="454" spans="10:14">
      <c r="J454" s="1"/>
      <c r="K454" s="1"/>
      <c r="L454" s="1"/>
      <c r="M454" s="1"/>
      <c r="N454" s="1"/>
    </row>
    <row r="455" spans="10:14">
      <c r="J455" s="1"/>
      <c r="K455" s="1"/>
      <c r="L455" s="1"/>
      <c r="M455" s="1"/>
      <c r="N455" s="1"/>
    </row>
    <row r="456" spans="10:14">
      <c r="J456" s="1"/>
      <c r="K456" s="1"/>
      <c r="L456" s="1"/>
      <c r="M456" s="1"/>
      <c r="N456" s="1"/>
    </row>
    <row r="457" spans="10:14">
      <c r="J457" s="1"/>
      <c r="K457" s="1"/>
      <c r="L457" s="1"/>
      <c r="M457" s="1"/>
      <c r="N457" s="1"/>
    </row>
    <row r="458" spans="10:14">
      <c r="J458" s="1"/>
      <c r="K458" s="1"/>
      <c r="L458" s="1"/>
      <c r="M458" s="1"/>
      <c r="N458" s="1"/>
    </row>
    <row r="459" spans="10:14">
      <c r="J459" s="1"/>
      <c r="K459" s="1"/>
      <c r="L459" s="1"/>
      <c r="M459" s="1"/>
      <c r="N459" s="1"/>
    </row>
    <row r="460" spans="10:14">
      <c r="J460" s="1"/>
      <c r="K460" s="1"/>
      <c r="L460" s="1"/>
      <c r="M460" s="1"/>
      <c r="N460" s="1"/>
    </row>
    <row r="461" spans="10:14">
      <c r="J461" s="1"/>
      <c r="K461" s="1"/>
      <c r="L461" s="1"/>
      <c r="M461" s="1"/>
      <c r="N461" s="1"/>
    </row>
    <row r="462" spans="10:14">
      <c r="J462" s="1"/>
      <c r="K462" s="1"/>
      <c r="L462" s="1"/>
      <c r="M462" s="1"/>
      <c r="N462" s="1"/>
    </row>
    <row r="463" spans="10:14">
      <c r="J463" s="1"/>
      <c r="K463" s="1"/>
      <c r="L463" s="1"/>
      <c r="M463" s="1"/>
      <c r="N463" s="1"/>
    </row>
    <row r="464" spans="10:14">
      <c r="J464" s="1"/>
      <c r="K464" s="1"/>
      <c r="L464" s="1"/>
      <c r="M464" s="1"/>
      <c r="N464" s="1"/>
    </row>
    <row r="465" spans="10:14">
      <c r="J465" s="1"/>
      <c r="K465" s="1"/>
      <c r="L465" s="1"/>
      <c r="M465" s="1"/>
      <c r="N465" s="1"/>
    </row>
    <row r="466" spans="10:14">
      <c r="J466" s="1"/>
      <c r="K466" s="1"/>
      <c r="L466" s="1"/>
      <c r="M466" s="1"/>
      <c r="N466" s="1"/>
    </row>
    <row r="467" spans="10:14">
      <c r="J467" s="1"/>
      <c r="K467" s="1"/>
      <c r="L467" s="1"/>
      <c r="M467" s="1"/>
      <c r="N467" s="1"/>
    </row>
    <row r="468" spans="10:14">
      <c r="J468" s="1"/>
      <c r="K468" s="1"/>
      <c r="L468" s="1"/>
      <c r="M468" s="1"/>
      <c r="N468" s="1"/>
    </row>
    <row r="469" spans="10:14">
      <c r="J469" s="1"/>
      <c r="K469" s="1"/>
      <c r="L469" s="1"/>
      <c r="M469" s="1"/>
      <c r="N469" s="1"/>
    </row>
    <row r="470" spans="10:14">
      <c r="J470" s="1"/>
      <c r="K470" s="1"/>
      <c r="L470" s="1"/>
      <c r="M470" s="1"/>
      <c r="N470" s="1"/>
    </row>
    <row r="471" spans="10:14">
      <c r="J471" s="1"/>
      <c r="K471" s="1"/>
      <c r="L471" s="1"/>
      <c r="M471" s="1"/>
      <c r="N471" s="1"/>
    </row>
    <row r="472" spans="10:14">
      <c r="J472" s="1"/>
      <c r="K472" s="1"/>
      <c r="L472" s="1"/>
      <c r="M472" s="1"/>
      <c r="N472" s="1"/>
    </row>
    <row r="473" spans="10:14">
      <c r="J473" s="1"/>
      <c r="K473" s="1"/>
      <c r="L473" s="1"/>
      <c r="M473" s="1"/>
      <c r="N473" s="1"/>
    </row>
    <row r="474" spans="10:14">
      <c r="J474" s="1"/>
      <c r="K474" s="1"/>
      <c r="L474" s="1"/>
      <c r="M474" s="1"/>
      <c r="N474" s="1"/>
    </row>
    <row r="475" spans="10:14">
      <c r="J475" s="1"/>
      <c r="K475" s="1"/>
      <c r="L475" s="1"/>
      <c r="M475" s="1"/>
      <c r="N475" s="1"/>
    </row>
    <row r="476" spans="10:14">
      <c r="J476" s="1"/>
      <c r="K476" s="1"/>
      <c r="L476" s="1"/>
      <c r="M476" s="1"/>
      <c r="N476" s="1"/>
    </row>
    <row r="477" spans="10:14">
      <c r="J477" s="1"/>
      <c r="K477" s="1"/>
      <c r="L477" s="1"/>
      <c r="M477" s="1"/>
      <c r="N477" s="1"/>
    </row>
    <row r="478" spans="10:14">
      <c r="J478" s="1"/>
      <c r="K478" s="1"/>
      <c r="L478" s="1"/>
      <c r="M478" s="1"/>
      <c r="N478" s="1"/>
    </row>
    <row r="479" spans="10:14">
      <c r="J479" s="1"/>
      <c r="K479" s="1"/>
      <c r="L479" s="1"/>
      <c r="M479" s="1"/>
      <c r="N479" s="1"/>
    </row>
    <row r="480" spans="10:14">
      <c r="J480" s="1"/>
      <c r="K480" s="1"/>
      <c r="L480" s="1"/>
      <c r="M480" s="1"/>
      <c r="N480" s="1"/>
    </row>
    <row r="481" spans="10:14">
      <c r="J481" s="1"/>
      <c r="K481" s="1"/>
      <c r="L481" s="1"/>
      <c r="M481" s="1"/>
      <c r="N481" s="1"/>
    </row>
    <row r="482" spans="10:14">
      <c r="J482" s="1"/>
      <c r="K482" s="1"/>
      <c r="L482" s="1"/>
      <c r="M482" s="1"/>
      <c r="N482" s="1"/>
    </row>
    <row r="483" spans="10:14">
      <c r="J483" s="1"/>
      <c r="K483" s="1"/>
      <c r="L483" s="1"/>
      <c r="M483" s="1"/>
      <c r="N483" s="1"/>
    </row>
    <row r="484" spans="10:14">
      <c r="J484" s="1"/>
      <c r="K484" s="1"/>
      <c r="L484" s="1"/>
      <c r="M484" s="1"/>
      <c r="N484" s="1"/>
    </row>
    <row r="485" spans="10:14">
      <c r="J485" s="1"/>
      <c r="K485" s="1"/>
      <c r="L485" s="1"/>
      <c r="M485" s="1"/>
      <c r="N485" s="1"/>
    </row>
    <row r="486" spans="10:14">
      <c r="J486" s="1"/>
      <c r="K486" s="1"/>
      <c r="L486" s="1"/>
      <c r="M486" s="1"/>
      <c r="N486" s="1"/>
    </row>
    <row r="487" spans="10:14">
      <c r="J487" s="1"/>
      <c r="K487" s="1"/>
      <c r="L487" s="1"/>
      <c r="M487" s="1"/>
      <c r="N487" s="1"/>
    </row>
    <row r="488" spans="10:14">
      <c r="J488" s="1"/>
      <c r="K488" s="1"/>
      <c r="L488" s="1"/>
      <c r="M488" s="1"/>
      <c r="N488" s="1"/>
    </row>
    <row r="489" spans="10:14">
      <c r="J489" s="1"/>
      <c r="K489" s="1"/>
      <c r="L489" s="1"/>
      <c r="M489" s="1"/>
      <c r="N489" s="1"/>
    </row>
    <row r="490" spans="10:14">
      <c r="J490" s="1"/>
      <c r="K490" s="1"/>
      <c r="L490" s="1"/>
      <c r="M490" s="1"/>
      <c r="N490" s="1"/>
    </row>
    <row r="491" spans="10:14">
      <c r="J491" s="1"/>
      <c r="K491" s="1"/>
      <c r="L491" s="1"/>
      <c r="M491" s="1"/>
      <c r="N491" s="1"/>
    </row>
    <row r="492" spans="10:14">
      <c r="J492" s="1"/>
      <c r="K492" s="1"/>
      <c r="L492" s="1"/>
      <c r="M492" s="1"/>
      <c r="N492" s="1"/>
    </row>
    <row r="493" spans="10:14">
      <c r="J493" s="1"/>
      <c r="K493" s="1"/>
      <c r="L493" s="1"/>
      <c r="M493" s="1"/>
      <c r="N493" s="1"/>
    </row>
    <row r="494" spans="10:14">
      <c r="J494" s="1"/>
      <c r="K494" s="1"/>
      <c r="L494" s="1"/>
      <c r="M494" s="1"/>
      <c r="N494" s="1"/>
    </row>
    <row r="495" spans="10:14">
      <c r="J495" s="1"/>
      <c r="K495" s="1"/>
      <c r="L495" s="1"/>
      <c r="M495" s="1"/>
      <c r="N495" s="1"/>
    </row>
    <row r="496" spans="10:14">
      <c r="J496" s="1"/>
      <c r="K496" s="1"/>
      <c r="L496" s="1"/>
      <c r="M496" s="1"/>
      <c r="N496" s="1"/>
    </row>
    <row r="497" spans="10:14">
      <c r="J497" s="1"/>
      <c r="K497" s="1"/>
      <c r="L497" s="1"/>
      <c r="M497" s="1"/>
      <c r="N497" s="1"/>
    </row>
    <row r="498" spans="10:14">
      <c r="J498" s="1"/>
      <c r="K498" s="1"/>
      <c r="L498" s="1"/>
      <c r="M498" s="1"/>
      <c r="N498" s="1"/>
    </row>
    <row r="499" spans="10:14">
      <c r="J499" s="1"/>
      <c r="K499" s="1"/>
      <c r="L499" s="1"/>
      <c r="M499" s="1"/>
      <c r="N499" s="1"/>
    </row>
    <row r="500" spans="10:14">
      <c r="J500" s="1"/>
      <c r="K500" s="1"/>
      <c r="L500" s="1"/>
      <c r="M500" s="1"/>
      <c r="N500" s="1"/>
    </row>
    <row r="501" spans="10:14">
      <c r="J501" s="1"/>
      <c r="K501" s="1"/>
      <c r="L501" s="1"/>
      <c r="M501" s="1"/>
      <c r="N501" s="1"/>
    </row>
    <row r="502" spans="10:14">
      <c r="J502" s="1"/>
      <c r="K502" s="1"/>
      <c r="L502" s="1"/>
      <c r="M502" s="1"/>
      <c r="N502" s="1"/>
    </row>
    <row r="503" spans="10:14">
      <c r="J503" s="1"/>
      <c r="K503" s="1"/>
      <c r="L503" s="1"/>
      <c r="M503" s="1"/>
      <c r="N503" s="1"/>
    </row>
    <row r="504" spans="10:14">
      <c r="J504" s="1"/>
      <c r="K504" s="1"/>
      <c r="L504" s="1"/>
      <c r="M504" s="1"/>
      <c r="N504" s="1"/>
    </row>
    <row r="505" spans="10:14">
      <c r="J505" s="1"/>
      <c r="K505" s="1"/>
      <c r="L505" s="1"/>
      <c r="M505" s="1"/>
      <c r="N505" s="1"/>
    </row>
    <row r="506" spans="10:14">
      <c r="J506" s="1"/>
      <c r="K506" s="1"/>
      <c r="L506" s="1"/>
      <c r="M506" s="1"/>
      <c r="N506" s="1"/>
    </row>
    <row r="507" spans="10:14">
      <c r="J507" s="1"/>
      <c r="K507" s="1"/>
      <c r="L507" s="1"/>
      <c r="M507" s="1"/>
      <c r="N507" s="1"/>
    </row>
    <row r="508" spans="10:14">
      <c r="J508" s="1"/>
      <c r="K508" s="1"/>
      <c r="L508" s="1"/>
      <c r="M508" s="1"/>
      <c r="N508" s="1"/>
    </row>
    <row r="509" spans="10:14">
      <c r="J509" s="1"/>
      <c r="K509" s="1"/>
      <c r="L509" s="1"/>
      <c r="M509" s="1"/>
      <c r="N509" s="1"/>
    </row>
    <row r="510" spans="10:14">
      <c r="J510" s="1"/>
      <c r="K510" s="1"/>
      <c r="L510" s="1"/>
      <c r="M510" s="1"/>
      <c r="N510" s="1"/>
    </row>
    <row r="511" spans="10:14">
      <c r="J511" s="1"/>
      <c r="K511" s="1"/>
      <c r="L511" s="1"/>
      <c r="M511" s="1"/>
      <c r="N511" s="1"/>
    </row>
    <row r="512" spans="10:14">
      <c r="J512" s="1"/>
      <c r="K512" s="1"/>
      <c r="L512" s="1"/>
      <c r="M512" s="1"/>
      <c r="N512" s="1"/>
    </row>
    <row r="513" spans="10:14">
      <c r="J513" s="1"/>
      <c r="K513" s="1"/>
      <c r="L513" s="1"/>
      <c r="M513" s="1"/>
      <c r="N513" s="1"/>
    </row>
    <row r="514" spans="10:14">
      <c r="J514" s="1"/>
      <c r="K514" s="1"/>
      <c r="L514" s="1"/>
      <c r="M514" s="1"/>
      <c r="N514" s="1"/>
    </row>
    <row r="515" spans="10:14">
      <c r="J515" s="1"/>
      <c r="K515" s="1"/>
      <c r="L515" s="1"/>
      <c r="M515" s="1"/>
      <c r="N515" s="1"/>
    </row>
    <row r="516" spans="10:14">
      <c r="J516" s="1"/>
      <c r="K516" s="1"/>
      <c r="L516" s="1"/>
      <c r="M516" s="1"/>
      <c r="N516" s="1"/>
    </row>
    <row r="517" spans="10:14">
      <c r="J517" s="1"/>
      <c r="K517" s="1"/>
      <c r="L517" s="1"/>
      <c r="M517" s="1"/>
      <c r="N517" s="1"/>
    </row>
    <row r="518" spans="10:14">
      <c r="J518" s="1"/>
      <c r="K518" s="1"/>
      <c r="L518" s="1"/>
      <c r="M518" s="1"/>
      <c r="N518" s="1"/>
    </row>
    <row r="519" spans="10:14">
      <c r="J519" s="1"/>
      <c r="K519" s="1"/>
      <c r="L519" s="1"/>
      <c r="M519" s="1"/>
      <c r="N519" s="1"/>
    </row>
    <row r="520" spans="10:14">
      <c r="J520" s="1"/>
      <c r="K520" s="1"/>
      <c r="L520" s="1"/>
      <c r="M520" s="1"/>
      <c r="N520" s="1"/>
    </row>
    <row r="521" spans="10:14">
      <c r="J521" s="1"/>
      <c r="K521" s="1"/>
      <c r="L521" s="1"/>
      <c r="M521" s="1"/>
      <c r="N521" s="1"/>
    </row>
    <row r="522" spans="10:14">
      <c r="J522" s="1"/>
      <c r="K522" s="1"/>
      <c r="L522" s="1"/>
      <c r="M522" s="1"/>
      <c r="N522" s="1"/>
    </row>
    <row r="523" spans="10:14">
      <c r="J523" s="1"/>
      <c r="K523" s="1"/>
      <c r="L523" s="1"/>
      <c r="M523" s="1"/>
      <c r="N523" s="1"/>
    </row>
    <row r="524" spans="10:14">
      <c r="J524" s="1"/>
      <c r="K524" s="1"/>
      <c r="L524" s="1"/>
      <c r="M524" s="1"/>
      <c r="N524" s="1"/>
    </row>
    <row r="525" spans="10:14">
      <c r="J525" s="1"/>
      <c r="K525" s="1"/>
      <c r="L525" s="1"/>
      <c r="M525" s="1"/>
      <c r="N525" s="1"/>
    </row>
    <row r="526" spans="10:14">
      <c r="J526" s="1"/>
      <c r="K526" s="1"/>
      <c r="L526" s="1"/>
      <c r="M526" s="1"/>
      <c r="N526" s="1"/>
    </row>
    <row r="527" spans="10:14">
      <c r="J527" s="1"/>
      <c r="K527" s="1"/>
      <c r="L527" s="1"/>
      <c r="M527" s="1"/>
      <c r="N527" s="1"/>
    </row>
    <row r="528" spans="10:14">
      <c r="J528" s="1"/>
      <c r="K528" s="1"/>
      <c r="L528" s="1"/>
      <c r="M528" s="1"/>
      <c r="N528" s="1"/>
    </row>
    <row r="529" spans="10:14">
      <c r="J529" s="1"/>
      <c r="K529" s="1"/>
      <c r="L529" s="1"/>
      <c r="M529" s="1"/>
      <c r="N529" s="1"/>
    </row>
    <row r="530" spans="10:14">
      <c r="J530" s="1"/>
      <c r="K530" s="1"/>
      <c r="L530" s="1"/>
      <c r="M530" s="1"/>
      <c r="N530" s="1"/>
    </row>
    <row r="531" spans="10:14">
      <c r="J531" s="1"/>
      <c r="K531" s="1"/>
      <c r="L531" s="1"/>
      <c r="M531" s="1"/>
      <c r="N531" s="1"/>
    </row>
    <row r="532" spans="10:14">
      <c r="J532" s="1"/>
      <c r="K532" s="1"/>
      <c r="L532" s="1"/>
      <c r="M532" s="1"/>
      <c r="N532" s="1"/>
    </row>
    <row r="533" spans="10:14">
      <c r="J533" s="1"/>
      <c r="K533" s="1"/>
      <c r="L533" s="1"/>
      <c r="M533" s="1"/>
      <c r="N533" s="1"/>
    </row>
    <row r="534" spans="10:14">
      <c r="J534" s="1"/>
      <c r="K534" s="1"/>
      <c r="L534" s="1"/>
      <c r="M534" s="1"/>
      <c r="N534" s="1"/>
    </row>
    <row r="535" spans="10:14">
      <c r="J535" s="1"/>
      <c r="K535" s="1"/>
      <c r="L535" s="1"/>
      <c r="M535" s="1"/>
      <c r="N535" s="1"/>
    </row>
    <row r="536" spans="10:14">
      <c r="J536" s="1"/>
      <c r="K536" s="1"/>
      <c r="L536" s="1"/>
      <c r="M536" s="1"/>
      <c r="N536" s="1"/>
    </row>
    <row r="537" spans="10:14">
      <c r="J537" s="1"/>
      <c r="K537" s="1"/>
      <c r="L537" s="1"/>
      <c r="M537" s="1"/>
      <c r="N537" s="1"/>
    </row>
    <row r="538" spans="10:14">
      <c r="J538" s="1"/>
      <c r="K538" s="1"/>
      <c r="L538" s="1"/>
      <c r="M538" s="1"/>
      <c r="N538" s="1"/>
    </row>
    <row r="539" spans="10:14">
      <c r="J539" s="1"/>
      <c r="K539" s="1"/>
      <c r="L539" s="1"/>
      <c r="M539" s="1"/>
      <c r="N539" s="1"/>
    </row>
    <row r="540" spans="10:14">
      <c r="J540" s="1"/>
      <c r="K540" s="1"/>
      <c r="L540" s="1"/>
      <c r="M540" s="1"/>
      <c r="N540" s="1"/>
    </row>
    <row r="541" spans="10:14">
      <c r="J541" s="1"/>
      <c r="K541" s="1"/>
      <c r="L541" s="1"/>
      <c r="M541" s="1"/>
      <c r="N541" s="1"/>
    </row>
    <row r="542" spans="10:14">
      <c r="J542" s="1"/>
      <c r="K542" s="1"/>
      <c r="L542" s="1"/>
      <c r="M542" s="1"/>
      <c r="N542" s="1"/>
    </row>
    <row r="543" spans="10:14">
      <c r="J543" s="1"/>
      <c r="K543" s="1"/>
      <c r="L543" s="1"/>
      <c r="M543" s="1"/>
      <c r="N543" s="1"/>
    </row>
    <row r="544" spans="10:14">
      <c r="J544" s="1"/>
      <c r="K544" s="1"/>
      <c r="L544" s="1"/>
      <c r="M544" s="1"/>
      <c r="N544" s="1"/>
    </row>
    <row r="545" spans="10:14">
      <c r="J545" s="1"/>
      <c r="K545" s="1"/>
      <c r="L545" s="1"/>
      <c r="M545" s="1"/>
      <c r="N545" s="1"/>
    </row>
    <row r="546" spans="10:14">
      <c r="J546" s="1"/>
      <c r="K546" s="1"/>
      <c r="L546" s="1"/>
      <c r="M546" s="1"/>
      <c r="N546" s="1"/>
    </row>
    <row r="547" spans="10:14">
      <c r="J547" s="1"/>
      <c r="K547" s="1"/>
      <c r="L547" s="1"/>
      <c r="M547" s="1"/>
      <c r="N547" s="1"/>
    </row>
    <row r="548" spans="10:14">
      <c r="J548" s="1"/>
      <c r="K548" s="1"/>
      <c r="L548" s="1"/>
      <c r="M548" s="1"/>
      <c r="N548" s="1"/>
    </row>
    <row r="549" spans="10:14">
      <c r="J549" s="1"/>
      <c r="K549" s="1"/>
      <c r="L549" s="1"/>
      <c r="M549" s="1"/>
      <c r="N549" s="1"/>
    </row>
    <row r="550" spans="10:14">
      <c r="J550" s="1"/>
      <c r="K550" s="1"/>
      <c r="L550" s="1"/>
      <c r="M550" s="1"/>
      <c r="N550" s="1"/>
    </row>
    <row r="551" spans="10:14">
      <c r="J551" s="1"/>
      <c r="K551" s="1"/>
      <c r="L551" s="1"/>
      <c r="M551" s="1"/>
      <c r="N551" s="1"/>
    </row>
    <row r="552" spans="10:14">
      <c r="J552" s="1"/>
      <c r="K552" s="1"/>
      <c r="L552" s="1"/>
      <c r="M552" s="1"/>
      <c r="N552" s="1"/>
    </row>
    <row r="553" spans="10:14">
      <c r="J553" s="1"/>
      <c r="K553" s="1"/>
      <c r="L553" s="1"/>
      <c r="M553" s="1"/>
      <c r="N553" s="1"/>
    </row>
    <row r="554" spans="10:14">
      <c r="J554" s="1"/>
      <c r="K554" s="1"/>
      <c r="L554" s="1"/>
      <c r="M554" s="1"/>
      <c r="N554" s="1"/>
    </row>
    <row r="555" spans="10:14">
      <c r="J555" s="1"/>
      <c r="K555" s="1"/>
      <c r="L555" s="1"/>
      <c r="M555" s="1"/>
      <c r="N555" s="1"/>
    </row>
    <row r="556" spans="10:14">
      <c r="J556" s="1"/>
      <c r="K556" s="1"/>
      <c r="L556" s="1"/>
      <c r="M556" s="1"/>
      <c r="N556" s="1"/>
    </row>
    <row r="557" spans="10:14">
      <c r="J557" s="1"/>
      <c r="K557" s="1"/>
      <c r="L557" s="1"/>
      <c r="M557" s="1"/>
      <c r="N557" s="1"/>
    </row>
    <row r="558" spans="10:14">
      <c r="J558" s="1"/>
      <c r="K558" s="1"/>
      <c r="L558" s="1"/>
      <c r="M558" s="1"/>
      <c r="N558" s="1"/>
    </row>
    <row r="559" spans="10:14">
      <c r="J559" s="1"/>
      <c r="K559" s="1"/>
      <c r="L559" s="1"/>
      <c r="M559" s="1"/>
      <c r="N559" s="1"/>
    </row>
    <row r="560" spans="10:14">
      <c r="J560" s="1"/>
      <c r="K560" s="1"/>
      <c r="L560" s="1"/>
      <c r="M560" s="1"/>
      <c r="N560" s="1"/>
    </row>
    <row r="561" spans="10:14">
      <c r="J561" s="1"/>
      <c r="K561" s="1"/>
      <c r="L561" s="1"/>
      <c r="M561" s="1"/>
      <c r="N561" s="1"/>
    </row>
    <row r="562" spans="10:14">
      <c r="J562" s="1"/>
      <c r="K562" s="1"/>
      <c r="L562" s="1"/>
      <c r="M562" s="1"/>
      <c r="N562" s="1"/>
    </row>
    <row r="563" spans="10:14">
      <c r="J563" s="1"/>
      <c r="K563" s="1"/>
      <c r="L563" s="1"/>
      <c r="M563" s="1"/>
      <c r="N563" s="1"/>
    </row>
    <row r="564" spans="10:14">
      <c r="J564" s="1"/>
      <c r="K564" s="1"/>
      <c r="L564" s="1"/>
      <c r="M564" s="1"/>
      <c r="N564" s="1"/>
    </row>
    <row r="565" spans="10:14">
      <c r="J565" s="1"/>
      <c r="K565" s="1"/>
      <c r="L565" s="1"/>
      <c r="M565" s="1"/>
      <c r="N565" s="1"/>
    </row>
    <row r="566" spans="10:14">
      <c r="J566" s="1"/>
      <c r="K566" s="1"/>
      <c r="L566" s="1"/>
      <c r="M566" s="1"/>
      <c r="N566" s="1"/>
    </row>
    <row r="567" spans="10:14">
      <c r="J567" s="1"/>
      <c r="K567" s="1"/>
      <c r="L567" s="1"/>
      <c r="M567" s="1"/>
      <c r="N567" s="1"/>
    </row>
    <row r="568" spans="10:14">
      <c r="J568" s="1"/>
      <c r="K568" s="1"/>
      <c r="L568" s="1"/>
      <c r="M568" s="1"/>
      <c r="N568" s="1"/>
    </row>
    <row r="569" spans="10:14">
      <c r="J569" s="1"/>
      <c r="K569" s="1"/>
      <c r="L569" s="1"/>
      <c r="M569" s="1"/>
      <c r="N569" s="1"/>
    </row>
    <row r="570" spans="10:14">
      <c r="J570" s="1"/>
      <c r="K570" s="1"/>
      <c r="L570" s="1"/>
      <c r="M570" s="1"/>
      <c r="N570" s="1"/>
    </row>
    <row r="571" spans="10:14">
      <c r="J571" s="1"/>
      <c r="K571" s="1"/>
      <c r="L571" s="1"/>
      <c r="M571" s="1"/>
      <c r="N571" s="1"/>
    </row>
    <row r="572" spans="10:14">
      <c r="J572" s="1"/>
      <c r="K572" s="1"/>
      <c r="L572" s="1"/>
      <c r="M572" s="1"/>
      <c r="N572" s="1"/>
    </row>
    <row r="573" spans="10:14">
      <c r="J573" s="1"/>
      <c r="K573" s="1"/>
      <c r="L573" s="1"/>
      <c r="M573" s="1"/>
      <c r="N573" s="1"/>
    </row>
    <row r="574" spans="10:14">
      <c r="J574" s="1"/>
      <c r="K574" s="1"/>
      <c r="L574" s="1"/>
      <c r="M574" s="1"/>
      <c r="N574" s="1"/>
    </row>
    <row r="575" spans="10:14">
      <c r="J575" s="1"/>
      <c r="K575" s="1"/>
      <c r="L575" s="1"/>
      <c r="M575" s="1"/>
      <c r="N575" s="1"/>
    </row>
    <row r="576" spans="10:14">
      <c r="J576" s="1"/>
      <c r="K576" s="1"/>
      <c r="L576" s="1"/>
      <c r="M576" s="1"/>
      <c r="N576" s="1"/>
    </row>
    <row r="577" spans="10:14">
      <c r="J577" s="1"/>
      <c r="K577" s="1"/>
      <c r="L577" s="1"/>
      <c r="M577" s="1"/>
      <c r="N577" s="1"/>
    </row>
    <row r="578" spans="10:14">
      <c r="J578" s="1"/>
      <c r="K578" s="1"/>
      <c r="L578" s="1"/>
      <c r="M578" s="1"/>
      <c r="N578" s="1"/>
    </row>
    <row r="579" spans="10:14">
      <c r="J579" s="1"/>
      <c r="K579" s="1"/>
      <c r="L579" s="1"/>
      <c r="M579" s="1"/>
      <c r="N579" s="1"/>
    </row>
    <row r="580" spans="10:14">
      <c r="J580" s="1"/>
      <c r="K580" s="1"/>
      <c r="L580" s="1"/>
      <c r="M580" s="1"/>
      <c r="N580" s="1"/>
    </row>
    <row r="581" spans="10:14">
      <c r="J581" s="1"/>
      <c r="K581" s="1"/>
      <c r="L581" s="1"/>
      <c r="M581" s="1"/>
      <c r="N581" s="1"/>
    </row>
    <row r="582" spans="10:14">
      <c r="J582" s="1"/>
      <c r="K582" s="1"/>
      <c r="L582" s="1"/>
      <c r="M582" s="1"/>
      <c r="N582" s="1"/>
    </row>
    <row r="583" spans="10:14">
      <c r="J583" s="1"/>
      <c r="K583" s="1"/>
      <c r="L583" s="1"/>
      <c r="M583" s="1"/>
      <c r="N583" s="1"/>
    </row>
    <row r="584" spans="10:14">
      <c r="J584" s="1"/>
      <c r="K584" s="1"/>
      <c r="L584" s="1"/>
      <c r="M584" s="1"/>
      <c r="N584" s="1"/>
    </row>
    <row r="585" spans="10:14">
      <c r="J585" s="1"/>
      <c r="K585" s="1"/>
      <c r="L585" s="1"/>
      <c r="M585" s="1"/>
      <c r="N585" s="1"/>
    </row>
    <row r="586" spans="10:14">
      <c r="J586" s="1"/>
      <c r="K586" s="1"/>
      <c r="L586" s="1"/>
      <c r="M586" s="1"/>
      <c r="N586" s="1"/>
    </row>
    <row r="587" spans="10:14">
      <c r="J587" s="1"/>
      <c r="K587" s="1"/>
      <c r="L587" s="1"/>
      <c r="M587" s="1"/>
      <c r="N587" s="1"/>
    </row>
    <row r="588" spans="10:14">
      <c r="J588" s="1"/>
      <c r="K588" s="1"/>
      <c r="L588" s="1"/>
      <c r="M588" s="1"/>
      <c r="N588" s="1"/>
    </row>
    <row r="589" spans="10:14">
      <c r="J589" s="1"/>
      <c r="K589" s="1"/>
      <c r="L589" s="1"/>
      <c r="M589" s="1"/>
      <c r="N589" s="1"/>
    </row>
    <row r="590" spans="10:14">
      <c r="J590" s="1"/>
      <c r="K590" s="1"/>
      <c r="L590" s="1"/>
      <c r="M590" s="1"/>
      <c r="N590" s="1"/>
    </row>
    <row r="591" spans="10:14">
      <c r="J591" s="1"/>
      <c r="K591" s="1"/>
      <c r="L591" s="1"/>
      <c r="M591" s="1"/>
      <c r="N591" s="1"/>
    </row>
    <row r="592" spans="10:14">
      <c r="J592" s="1"/>
      <c r="K592" s="1"/>
      <c r="L592" s="1"/>
      <c r="M592" s="1"/>
      <c r="N592" s="1"/>
    </row>
    <row r="593" spans="10:14">
      <c r="J593" s="1"/>
      <c r="K593" s="1"/>
      <c r="L593" s="1"/>
      <c r="M593" s="1"/>
      <c r="N593" s="1"/>
    </row>
    <row r="594" spans="10:14">
      <c r="J594" s="1"/>
      <c r="K594" s="1"/>
      <c r="L594" s="1"/>
      <c r="M594" s="1"/>
      <c r="N594" s="1"/>
    </row>
    <row r="595" spans="10:14">
      <c r="J595" s="1"/>
      <c r="K595" s="1"/>
      <c r="L595" s="1"/>
      <c r="M595" s="1"/>
      <c r="N595" s="1"/>
    </row>
    <row r="596" spans="10:14">
      <c r="J596" s="1"/>
      <c r="K596" s="1"/>
      <c r="L596" s="1"/>
      <c r="M596" s="1"/>
      <c r="N596" s="1"/>
    </row>
    <row r="597" spans="10:14">
      <c r="J597" s="1"/>
      <c r="K597" s="1"/>
      <c r="L597" s="1"/>
      <c r="M597" s="1"/>
      <c r="N597" s="1"/>
    </row>
    <row r="598" spans="10:14">
      <c r="J598" s="1"/>
      <c r="K598" s="1"/>
      <c r="L598" s="1"/>
      <c r="M598" s="1"/>
      <c r="N598" s="1"/>
    </row>
    <row r="599" spans="10:14">
      <c r="J599" s="1"/>
      <c r="K599" s="1"/>
      <c r="L599" s="1"/>
      <c r="M599" s="1"/>
      <c r="N599" s="1"/>
    </row>
    <row r="600" spans="10:14">
      <c r="J600" s="1"/>
      <c r="K600" s="1"/>
      <c r="L600" s="1"/>
      <c r="M600" s="1"/>
      <c r="N600" s="1"/>
    </row>
    <row r="601" spans="10:14">
      <c r="J601" s="1"/>
      <c r="K601" s="1"/>
      <c r="L601" s="1"/>
      <c r="M601" s="1"/>
      <c r="N601" s="1"/>
    </row>
    <row r="602" spans="10:14">
      <c r="J602" s="1"/>
      <c r="K602" s="1"/>
      <c r="L602" s="1"/>
      <c r="M602" s="1"/>
      <c r="N602" s="1"/>
    </row>
    <row r="603" spans="10:14">
      <c r="J603" s="1"/>
      <c r="K603" s="1"/>
      <c r="L603" s="1"/>
      <c r="M603" s="1"/>
      <c r="N603" s="1"/>
    </row>
    <row r="604" spans="10:14">
      <c r="J604" s="1"/>
      <c r="K604" s="1"/>
      <c r="L604" s="1"/>
      <c r="M604" s="1"/>
      <c r="N604" s="1"/>
    </row>
    <row r="605" spans="10:14">
      <c r="J605" s="1"/>
      <c r="K605" s="1"/>
      <c r="L605" s="1"/>
      <c r="M605" s="1"/>
      <c r="N605" s="1"/>
    </row>
    <row r="606" spans="10:14">
      <c r="J606" s="1"/>
      <c r="K606" s="1"/>
      <c r="L606" s="1"/>
      <c r="M606" s="1"/>
      <c r="N606" s="1"/>
    </row>
    <row r="607" spans="10:14">
      <c r="J607" s="1"/>
      <c r="K607" s="1"/>
      <c r="L607" s="1"/>
      <c r="M607" s="1"/>
      <c r="N607" s="1"/>
    </row>
    <row r="608" spans="10:14">
      <c r="J608" s="1"/>
      <c r="K608" s="1"/>
      <c r="L608" s="1"/>
      <c r="M608" s="1"/>
      <c r="N608" s="1"/>
    </row>
    <row r="609" spans="10:14">
      <c r="J609" s="1"/>
      <c r="K609" s="1"/>
      <c r="L609" s="1"/>
      <c r="M609" s="1"/>
      <c r="N609" s="1"/>
    </row>
    <row r="610" spans="10:14">
      <c r="J610" s="1"/>
      <c r="K610" s="1"/>
      <c r="L610" s="1"/>
      <c r="M610" s="1"/>
      <c r="N610" s="1"/>
    </row>
    <row r="611" spans="10:14">
      <c r="J611" s="1"/>
      <c r="K611" s="1"/>
      <c r="L611" s="1"/>
      <c r="M611" s="1"/>
      <c r="N611" s="1"/>
    </row>
    <row r="612" spans="10:14">
      <c r="J612" s="1"/>
      <c r="K612" s="1"/>
      <c r="L612" s="1"/>
      <c r="M612" s="1"/>
      <c r="N612" s="1"/>
    </row>
    <row r="613" spans="10:14">
      <c r="J613" s="1"/>
      <c r="K613" s="1"/>
      <c r="L613" s="1"/>
      <c r="M613" s="1"/>
      <c r="N613" s="1"/>
    </row>
    <row r="614" spans="10:14">
      <c r="J614" s="1"/>
      <c r="K614" s="1"/>
      <c r="L614" s="1"/>
      <c r="M614" s="1"/>
      <c r="N614" s="1"/>
    </row>
    <row r="615" spans="10:14">
      <c r="J615" s="1"/>
      <c r="K615" s="1"/>
      <c r="L615" s="1"/>
      <c r="M615" s="1"/>
      <c r="N615" s="1"/>
    </row>
    <row r="616" spans="10:14">
      <c r="J616" s="1"/>
      <c r="K616" s="1"/>
      <c r="L616" s="1"/>
      <c r="M616" s="1"/>
      <c r="N616" s="1"/>
    </row>
    <row r="617" spans="10:14">
      <c r="J617" s="1"/>
      <c r="K617" s="1"/>
      <c r="L617" s="1"/>
      <c r="M617" s="1"/>
      <c r="N617" s="1"/>
    </row>
    <row r="618" spans="10:14">
      <c r="J618" s="1"/>
      <c r="K618" s="1"/>
      <c r="L618" s="1"/>
      <c r="M618" s="1"/>
      <c r="N618" s="1"/>
    </row>
    <row r="619" spans="10:14">
      <c r="J619" s="1"/>
      <c r="K619" s="1"/>
      <c r="L619" s="1"/>
      <c r="M619" s="1"/>
      <c r="N619" s="1"/>
    </row>
    <row r="620" spans="10:14">
      <c r="J620" s="1"/>
      <c r="K620" s="1"/>
      <c r="L620" s="1"/>
      <c r="M620" s="1"/>
      <c r="N620" s="1"/>
    </row>
    <row r="621" spans="10:14">
      <c r="J621" s="1"/>
      <c r="K621" s="1"/>
      <c r="L621" s="1"/>
      <c r="M621" s="1"/>
      <c r="N621" s="1"/>
    </row>
    <row r="622" spans="10:14">
      <c r="J622" s="1"/>
      <c r="K622" s="1"/>
      <c r="L622" s="1"/>
      <c r="M622" s="1"/>
      <c r="N622" s="1"/>
    </row>
    <row r="623" spans="10:14">
      <c r="J623" s="1"/>
      <c r="K623" s="1"/>
      <c r="L623" s="1"/>
      <c r="M623" s="1"/>
      <c r="N623" s="1"/>
    </row>
    <row r="624" spans="10:14">
      <c r="J624" s="1"/>
      <c r="K624" s="1"/>
      <c r="L624" s="1"/>
      <c r="M624" s="1"/>
      <c r="N624" s="1"/>
    </row>
    <row r="625" spans="10:14">
      <c r="J625" s="1"/>
      <c r="K625" s="1"/>
      <c r="L625" s="1"/>
      <c r="M625" s="1"/>
      <c r="N625" s="1"/>
    </row>
    <row r="626" spans="10:14">
      <c r="J626" s="1"/>
      <c r="K626" s="1"/>
      <c r="L626" s="1"/>
      <c r="M626" s="1"/>
      <c r="N626" s="1"/>
    </row>
    <row r="627" spans="10:14">
      <c r="J627" s="1"/>
      <c r="K627" s="1"/>
      <c r="L627" s="1"/>
      <c r="M627" s="1"/>
      <c r="N627" s="1"/>
    </row>
    <row r="628" spans="10:14">
      <c r="J628" s="1"/>
      <c r="K628" s="1"/>
      <c r="L628" s="1"/>
      <c r="M628" s="1"/>
      <c r="N628" s="1"/>
    </row>
    <row r="629" spans="10:14">
      <c r="J629" s="1"/>
      <c r="K629" s="1"/>
      <c r="L629" s="1"/>
      <c r="M629" s="1"/>
      <c r="N629" s="1"/>
    </row>
    <row r="630" spans="10:14">
      <c r="J630" s="1"/>
      <c r="K630" s="1"/>
      <c r="L630" s="1"/>
      <c r="M630" s="1"/>
      <c r="N630" s="1"/>
    </row>
    <row r="631" spans="10:14">
      <c r="J631" s="1"/>
      <c r="K631" s="1"/>
      <c r="L631" s="1"/>
      <c r="M631" s="1"/>
      <c r="N631" s="1"/>
    </row>
    <row r="632" spans="10:14">
      <c r="J632" s="1"/>
      <c r="K632" s="1"/>
      <c r="L632" s="1"/>
      <c r="M632" s="1"/>
      <c r="N632" s="1"/>
    </row>
    <row r="633" spans="10:14">
      <c r="J633" s="1"/>
      <c r="K633" s="1"/>
      <c r="L633" s="1"/>
      <c r="M633" s="1"/>
      <c r="N633" s="1"/>
    </row>
    <row r="634" spans="10:14">
      <c r="J634" s="1"/>
      <c r="K634" s="1"/>
      <c r="L634" s="1"/>
      <c r="M634" s="1"/>
      <c r="N634" s="1"/>
    </row>
    <row r="635" spans="10:14">
      <c r="J635" s="1"/>
      <c r="K635" s="1"/>
      <c r="L635" s="1"/>
      <c r="M635" s="1"/>
      <c r="N635" s="1"/>
    </row>
    <row r="636" spans="10:14">
      <c r="J636" s="1"/>
      <c r="K636" s="1"/>
      <c r="L636" s="1"/>
      <c r="M636" s="1"/>
      <c r="N636" s="1"/>
    </row>
    <row r="637" spans="10:14">
      <c r="J637" s="1"/>
      <c r="K637" s="1"/>
      <c r="L637" s="1"/>
      <c r="M637" s="1"/>
      <c r="N637" s="1"/>
    </row>
    <row r="638" spans="10:14">
      <c r="J638" s="1"/>
      <c r="K638" s="1"/>
      <c r="L638" s="1"/>
      <c r="M638" s="1"/>
      <c r="N638" s="1"/>
    </row>
    <row r="639" spans="10:14">
      <c r="J639" s="1"/>
      <c r="K639" s="1"/>
      <c r="L639" s="1"/>
      <c r="M639" s="1"/>
      <c r="N639" s="1"/>
    </row>
    <row r="640" spans="10:14">
      <c r="J640" s="1"/>
      <c r="K640" s="1"/>
      <c r="L640" s="1"/>
      <c r="M640" s="1"/>
      <c r="N640" s="1"/>
    </row>
    <row r="641" spans="10:14">
      <c r="J641" s="1"/>
      <c r="K641" s="1"/>
      <c r="L641" s="1"/>
      <c r="M641" s="1"/>
      <c r="N641" s="1"/>
    </row>
    <row r="642" spans="10:14">
      <c r="J642" s="1"/>
      <c r="K642" s="1"/>
      <c r="L642" s="1"/>
      <c r="M642" s="1"/>
      <c r="N642" s="1"/>
    </row>
    <row r="643" spans="10:14">
      <c r="J643" s="1"/>
      <c r="K643" s="1"/>
      <c r="L643" s="1"/>
      <c r="M643" s="1"/>
      <c r="N643" s="1"/>
    </row>
    <row r="644" spans="10:14">
      <c r="J644" s="1"/>
      <c r="K644" s="1"/>
      <c r="L644" s="1"/>
      <c r="M644" s="1"/>
      <c r="N644" s="1"/>
    </row>
    <row r="645" spans="10:14">
      <c r="J645" s="1"/>
      <c r="K645" s="1"/>
      <c r="L645" s="1"/>
      <c r="M645" s="1"/>
      <c r="N645" s="1"/>
    </row>
    <row r="646" spans="10:14">
      <c r="J646" s="1"/>
      <c r="K646" s="1"/>
      <c r="L646" s="1"/>
      <c r="M646" s="1"/>
      <c r="N646" s="1"/>
    </row>
    <row r="647" spans="10:14">
      <c r="J647" s="1"/>
      <c r="K647" s="1"/>
      <c r="L647" s="1"/>
      <c r="M647" s="1"/>
      <c r="N647" s="1"/>
    </row>
    <row r="648" spans="10:14">
      <c r="J648" s="1"/>
      <c r="K648" s="1"/>
      <c r="L648" s="1"/>
      <c r="M648" s="1"/>
      <c r="N648" s="1"/>
    </row>
    <row r="649" spans="10:14">
      <c r="J649" s="1"/>
      <c r="K649" s="1"/>
      <c r="L649" s="1"/>
      <c r="M649" s="1"/>
      <c r="N649" s="1"/>
    </row>
    <row r="650" spans="10:14">
      <c r="J650" s="1"/>
      <c r="K650" s="1"/>
      <c r="L650" s="1"/>
      <c r="M650" s="1"/>
      <c r="N650" s="1"/>
    </row>
    <row r="651" spans="10:14">
      <c r="J651" s="1"/>
      <c r="K651" s="1"/>
      <c r="L651" s="1"/>
      <c r="M651" s="1"/>
      <c r="N651" s="1"/>
    </row>
    <row r="652" spans="10:14">
      <c r="J652" s="1"/>
      <c r="K652" s="1"/>
      <c r="L652" s="1"/>
      <c r="M652" s="1"/>
      <c r="N652" s="1"/>
    </row>
    <row r="653" spans="10:14">
      <c r="J653" s="1"/>
      <c r="K653" s="1"/>
      <c r="L653" s="1"/>
      <c r="M653" s="1"/>
      <c r="N653" s="1"/>
    </row>
    <row r="654" spans="10:14">
      <c r="J654" s="1"/>
      <c r="K654" s="1"/>
      <c r="L654" s="1"/>
      <c r="M654" s="1"/>
      <c r="N654" s="1"/>
    </row>
    <row r="655" spans="10:14">
      <c r="J655" s="1"/>
      <c r="K655" s="1"/>
      <c r="L655" s="1"/>
      <c r="M655" s="1"/>
      <c r="N655" s="1"/>
    </row>
    <row r="656" spans="10:14">
      <c r="J656" s="1"/>
      <c r="K656" s="1"/>
      <c r="L656" s="1"/>
      <c r="M656" s="1"/>
      <c r="N656" s="1"/>
    </row>
    <row r="657" spans="10:14">
      <c r="J657" s="1"/>
      <c r="K657" s="1"/>
      <c r="L657" s="1"/>
      <c r="M657" s="1"/>
      <c r="N657" s="1"/>
    </row>
    <row r="658" spans="10:14">
      <c r="J658" s="1"/>
      <c r="K658" s="1"/>
      <c r="L658" s="1"/>
      <c r="M658" s="1"/>
      <c r="N658" s="1"/>
    </row>
    <row r="659" spans="10:14">
      <c r="J659" s="1"/>
      <c r="K659" s="1"/>
      <c r="L659" s="1"/>
      <c r="M659" s="1"/>
      <c r="N659" s="1"/>
    </row>
    <row r="660" spans="10:14">
      <c r="J660" s="1"/>
      <c r="K660" s="1"/>
      <c r="L660" s="1"/>
      <c r="M660" s="1"/>
      <c r="N660" s="1"/>
    </row>
    <row r="661" spans="10:14">
      <c r="J661" s="1"/>
      <c r="K661" s="1"/>
      <c r="L661" s="1"/>
      <c r="M661" s="1"/>
      <c r="N661" s="1"/>
    </row>
    <row r="662" spans="10:14">
      <c r="J662" s="1"/>
      <c r="K662" s="1"/>
      <c r="L662" s="1"/>
      <c r="M662" s="1"/>
      <c r="N662" s="1"/>
    </row>
    <row r="663" spans="10:14">
      <c r="J663" s="1"/>
      <c r="K663" s="1"/>
      <c r="L663" s="1"/>
      <c r="M663" s="1"/>
      <c r="N663" s="1"/>
    </row>
    <row r="664" spans="10:14">
      <c r="J664" s="1"/>
      <c r="K664" s="1"/>
      <c r="L664" s="1"/>
      <c r="M664" s="1"/>
      <c r="N664" s="1"/>
    </row>
    <row r="665" spans="10:14">
      <c r="J665" s="1"/>
      <c r="K665" s="1"/>
      <c r="L665" s="1"/>
      <c r="M665" s="1"/>
      <c r="N665" s="1"/>
    </row>
    <row r="666" spans="10:14">
      <c r="J666" s="1"/>
      <c r="K666" s="1"/>
      <c r="L666" s="1"/>
      <c r="M666" s="1"/>
      <c r="N666" s="1"/>
    </row>
    <row r="667" spans="10:14">
      <c r="J667" s="1"/>
      <c r="K667" s="1"/>
      <c r="L667" s="1"/>
      <c r="M667" s="1"/>
      <c r="N667" s="1"/>
    </row>
    <row r="668" spans="10:14">
      <c r="J668" s="1"/>
      <c r="K668" s="1"/>
      <c r="L668" s="1"/>
      <c r="M668" s="1"/>
      <c r="N668" s="1"/>
    </row>
    <row r="669" spans="10:14">
      <c r="J669" s="1"/>
      <c r="K669" s="1"/>
      <c r="L669" s="1"/>
      <c r="M669" s="1"/>
      <c r="N669" s="1"/>
    </row>
    <row r="670" spans="10:14">
      <c r="J670" s="1"/>
      <c r="K670" s="1"/>
      <c r="L670" s="1"/>
      <c r="M670" s="1"/>
      <c r="N670" s="1"/>
    </row>
    <row r="671" spans="10:14">
      <c r="J671" s="1"/>
      <c r="K671" s="1"/>
      <c r="L671" s="1"/>
      <c r="M671" s="1"/>
      <c r="N671" s="1"/>
    </row>
    <row r="672" spans="10:14">
      <c r="J672" s="1"/>
      <c r="K672" s="1"/>
      <c r="L672" s="1"/>
      <c r="M672" s="1"/>
      <c r="N672" s="1"/>
    </row>
    <row r="673" spans="10:14">
      <c r="J673" s="1"/>
      <c r="K673" s="1"/>
      <c r="L673" s="1"/>
      <c r="M673" s="1"/>
      <c r="N673" s="1"/>
    </row>
    <row r="674" spans="10:14">
      <c r="J674" s="1"/>
      <c r="K674" s="1"/>
      <c r="L674" s="1"/>
      <c r="M674" s="1"/>
      <c r="N674" s="1"/>
    </row>
    <row r="675" spans="10:14">
      <c r="J675" s="1"/>
      <c r="K675" s="1"/>
      <c r="L675" s="1"/>
      <c r="M675" s="1"/>
      <c r="N675" s="1"/>
    </row>
    <row r="676" spans="10:14">
      <c r="J676" s="1"/>
      <c r="K676" s="1"/>
      <c r="L676" s="1"/>
      <c r="M676" s="1"/>
      <c r="N676" s="1"/>
    </row>
    <row r="677" spans="10:14">
      <c r="J677" s="1"/>
      <c r="K677" s="1"/>
      <c r="L677" s="1"/>
      <c r="M677" s="1"/>
      <c r="N677" s="1"/>
    </row>
    <row r="678" spans="10:14">
      <c r="J678" s="1"/>
      <c r="K678" s="1"/>
      <c r="L678" s="1"/>
      <c r="M678" s="1"/>
      <c r="N678" s="1"/>
    </row>
    <row r="679" spans="10:14">
      <c r="J679" s="1"/>
      <c r="K679" s="1"/>
      <c r="L679" s="1"/>
      <c r="M679" s="1"/>
      <c r="N679" s="1"/>
    </row>
    <row r="680" spans="10:14">
      <c r="J680" s="1"/>
      <c r="K680" s="1"/>
      <c r="L680" s="1"/>
      <c r="M680" s="1"/>
      <c r="N680" s="1"/>
    </row>
    <row r="681" spans="10:14">
      <c r="J681" s="1"/>
      <c r="K681" s="1"/>
      <c r="L681" s="1"/>
      <c r="M681" s="1"/>
      <c r="N681" s="1"/>
    </row>
    <row r="682" spans="10:14">
      <c r="J682" s="1"/>
      <c r="K682" s="1"/>
      <c r="L682" s="1"/>
      <c r="M682" s="1"/>
      <c r="N682" s="1"/>
    </row>
    <row r="683" spans="10:14">
      <c r="J683" s="1"/>
      <c r="K683" s="1"/>
      <c r="L683" s="1"/>
      <c r="M683" s="1"/>
      <c r="N683" s="1"/>
    </row>
    <row r="684" spans="10:14">
      <c r="J684" s="1"/>
      <c r="K684" s="1"/>
      <c r="L684" s="1"/>
      <c r="M684" s="1"/>
      <c r="N684" s="1"/>
    </row>
    <row r="685" spans="10:14">
      <c r="J685" s="1"/>
      <c r="K685" s="1"/>
      <c r="L685" s="1"/>
      <c r="M685" s="1"/>
      <c r="N685" s="1"/>
    </row>
    <row r="686" spans="10:14">
      <c r="J686" s="1"/>
      <c r="K686" s="1"/>
      <c r="L686" s="1"/>
      <c r="M686" s="1"/>
      <c r="N686" s="1"/>
    </row>
    <row r="687" spans="10:14">
      <c r="J687" s="1"/>
      <c r="K687" s="1"/>
      <c r="L687" s="1"/>
      <c r="M687" s="1"/>
      <c r="N687" s="1"/>
    </row>
    <row r="688" spans="10:14">
      <c r="J688" s="1"/>
      <c r="K688" s="1"/>
      <c r="L688" s="1"/>
      <c r="M688" s="1"/>
      <c r="N688" s="1"/>
    </row>
    <row r="689" spans="10:14">
      <c r="J689" s="1"/>
      <c r="K689" s="1"/>
      <c r="L689" s="1"/>
      <c r="M689" s="1"/>
      <c r="N689" s="1"/>
    </row>
    <row r="690" spans="10:14">
      <c r="J690" s="1"/>
      <c r="K690" s="1"/>
      <c r="L690" s="1"/>
      <c r="M690" s="1"/>
      <c r="N690" s="1"/>
    </row>
    <row r="691" spans="10:14">
      <c r="J691" s="1"/>
      <c r="K691" s="1"/>
      <c r="L691" s="1"/>
      <c r="M691" s="1"/>
      <c r="N691" s="1"/>
    </row>
    <row r="692" spans="10:14">
      <c r="J692" s="1"/>
      <c r="K692" s="1"/>
      <c r="L692" s="1"/>
      <c r="M692" s="1"/>
      <c r="N692" s="1"/>
    </row>
    <row r="693" spans="10:14">
      <c r="J693" s="1"/>
      <c r="K693" s="1"/>
      <c r="L693" s="1"/>
      <c r="M693" s="1"/>
      <c r="N693" s="1"/>
    </row>
    <row r="694" spans="10:14">
      <c r="J694" s="1"/>
      <c r="K694" s="1"/>
      <c r="L694" s="1"/>
      <c r="M694" s="1"/>
      <c r="N694" s="1"/>
    </row>
    <row r="695" spans="10:14">
      <c r="J695" s="1"/>
      <c r="K695" s="1"/>
      <c r="L695" s="1"/>
      <c r="M695" s="1"/>
      <c r="N695" s="1"/>
    </row>
    <row r="696" spans="10:14">
      <c r="J696" s="1"/>
      <c r="K696" s="1"/>
      <c r="L696" s="1"/>
      <c r="M696" s="1"/>
      <c r="N696" s="1"/>
    </row>
  </sheetData>
  <autoFilter ref="A3:N263">
    <filterColumn colId="7" showButton="0"/>
  </autoFilter>
  <mergeCells count="29">
    <mergeCell ref="A119:A122"/>
    <mergeCell ref="A1:N1"/>
    <mergeCell ref="A2:A3"/>
    <mergeCell ref="B2:G2"/>
    <mergeCell ref="H2:I3"/>
    <mergeCell ref="J2:M2"/>
    <mergeCell ref="N2:N3"/>
    <mergeCell ref="A4:A31"/>
    <mergeCell ref="A32:A55"/>
    <mergeCell ref="A56:A83"/>
    <mergeCell ref="A84:A107"/>
    <mergeCell ref="A108:A118"/>
    <mergeCell ref="C258:M258"/>
    <mergeCell ref="A123:A152"/>
    <mergeCell ref="A153:A171"/>
    <mergeCell ref="A172:A173"/>
    <mergeCell ref="A174:A180"/>
    <mergeCell ref="A181:A227"/>
    <mergeCell ref="A228:A231"/>
    <mergeCell ref="A232:A233"/>
    <mergeCell ref="A234:A236"/>
    <mergeCell ref="A237:A239"/>
    <mergeCell ref="A240:A256"/>
    <mergeCell ref="C257:M257"/>
    <mergeCell ref="C259:M259"/>
    <mergeCell ref="C260:M260"/>
    <mergeCell ref="C261:M261"/>
    <mergeCell ref="C263:M263"/>
    <mergeCell ref="C265:M26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8" fitToHeight="3" orientation="portrait" r:id="rId1"/>
  <rowBreaks count="2" manualBreakCount="2">
    <brk id="83" max="13" man="1"/>
    <brk id="18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점검결과</vt:lpstr>
      <vt:lpstr>점검결과!Print_Area</vt:lpstr>
      <vt:lpstr>점검결과!Print_Titles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2020-12-31T08:05:12Z</dcterms:created>
  <dcterms:modified xsi:type="dcterms:W3CDTF">2021-01-05T01:00:58Z</dcterms:modified>
</cp:coreProperties>
</file>