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L6" i="1" s="1"/>
  <c r="G5" i="1"/>
  <c r="B5" i="1"/>
  <c r="L5" i="1" s="1"/>
  <c r="L4" i="1"/>
  <c r="K4" i="1"/>
  <c r="J4" i="1"/>
  <c r="I4" i="1"/>
  <c r="H4" i="1"/>
  <c r="G4" i="1"/>
  <c r="F4" i="1"/>
  <c r="E4" i="1"/>
  <c r="J6" i="1" l="1"/>
  <c r="F5" i="1"/>
  <c r="K5" i="1"/>
  <c r="I6" i="1"/>
  <c r="I5" i="1"/>
  <c r="E6" i="1"/>
  <c r="B7" i="1"/>
  <c r="K7" i="1" s="1"/>
  <c r="E5" i="1"/>
  <c r="J5" i="1"/>
  <c r="F6" i="1"/>
  <c r="E7" i="1"/>
  <c r="I7" i="1"/>
  <c r="B8" i="1"/>
  <c r="H7" i="1"/>
  <c r="L7" i="1"/>
  <c r="H5" i="1"/>
  <c r="G6" i="1"/>
  <c r="K6" i="1"/>
  <c r="F7" i="1"/>
  <c r="J7" i="1"/>
  <c r="H6" i="1"/>
  <c r="G7" i="1"/>
  <c r="J8" i="1" l="1"/>
  <c r="F8" i="1"/>
  <c r="B10" i="1"/>
  <c r="I8" i="1"/>
  <c r="E8" i="1"/>
  <c r="K8" i="1"/>
  <c r="L8" i="1"/>
  <c r="H8" i="1"/>
  <c r="G8" i="1"/>
  <c r="B11" i="1" l="1"/>
  <c r="I10" i="1"/>
  <c r="E10" i="1"/>
  <c r="J10" i="1"/>
  <c r="L10" i="1"/>
  <c r="H10" i="1"/>
  <c r="G10" i="1"/>
  <c r="K10" i="1"/>
  <c r="F10" i="1"/>
  <c r="L11" i="1" l="1"/>
  <c r="H11" i="1"/>
  <c r="F11" i="1"/>
  <c r="I11" i="1"/>
  <c r="K11" i="1"/>
  <c r="G11" i="1"/>
  <c r="J11" i="1"/>
  <c r="B12" i="1"/>
  <c r="E11" i="1"/>
  <c r="K12" i="1" l="1"/>
  <c r="G12" i="1"/>
  <c r="I12" i="1"/>
  <c r="L12" i="1"/>
  <c r="H12" i="1"/>
  <c r="J12" i="1"/>
  <c r="F12" i="1"/>
  <c r="B13" i="1"/>
  <c r="E12" i="1"/>
  <c r="J13" i="1" l="1"/>
  <c r="F13" i="1"/>
  <c r="L13" i="1"/>
  <c r="K13" i="1"/>
  <c r="B14" i="1"/>
  <c r="I13" i="1"/>
  <c r="E13" i="1"/>
  <c r="H13" i="1"/>
  <c r="G13" i="1"/>
  <c r="B15" i="1" l="1"/>
  <c r="I14" i="1"/>
  <c r="E14" i="1"/>
  <c r="J14" i="1"/>
  <c r="L14" i="1"/>
  <c r="H14" i="1"/>
  <c r="G14" i="1"/>
  <c r="K14" i="1"/>
  <c r="F14" i="1"/>
  <c r="L15" i="1" l="1"/>
  <c r="H15" i="1"/>
  <c r="F15" i="1"/>
  <c r="I15" i="1"/>
  <c r="K15" i="1"/>
  <c r="G15" i="1"/>
  <c r="J15" i="1"/>
  <c r="B16" i="1"/>
  <c r="E15" i="1"/>
  <c r="K16" i="1" l="1"/>
  <c r="G16" i="1"/>
  <c r="E16" i="1"/>
  <c r="H16" i="1"/>
  <c r="J16" i="1"/>
  <c r="F16" i="1"/>
  <c r="I16" i="1"/>
  <c r="B17" i="1"/>
  <c r="L16" i="1"/>
  <c r="J17" i="1" l="1"/>
  <c r="F17" i="1"/>
  <c r="L17" i="1"/>
  <c r="G17" i="1"/>
  <c r="B18" i="1"/>
  <c r="I17" i="1"/>
  <c r="E17" i="1"/>
  <c r="H17" i="1"/>
  <c r="K17" i="1"/>
  <c r="B19" i="1" l="1"/>
  <c r="I18" i="1"/>
  <c r="E18" i="1"/>
  <c r="J18" i="1"/>
  <c r="F18" i="1"/>
  <c r="L18" i="1"/>
  <c r="H18" i="1"/>
  <c r="K18" i="1"/>
  <c r="G18" i="1"/>
  <c r="L19" i="1" l="1"/>
  <c r="H19" i="1"/>
  <c r="I19" i="1"/>
  <c r="K19" i="1"/>
  <c r="G19" i="1"/>
  <c r="J19" i="1"/>
  <c r="F19" i="1"/>
  <c r="B20" i="1"/>
  <c r="E19" i="1"/>
  <c r="K20" i="1" l="1"/>
  <c r="G20" i="1"/>
  <c r="J20" i="1"/>
  <c r="F20" i="1"/>
  <c r="B21" i="1"/>
  <c r="I20" i="1"/>
  <c r="E20" i="1"/>
  <c r="L20" i="1"/>
  <c r="H20" i="1"/>
  <c r="J21" i="1" l="1"/>
  <c r="F21" i="1"/>
  <c r="G21" i="1"/>
  <c r="B23" i="1"/>
  <c r="I21" i="1"/>
  <c r="E21" i="1"/>
  <c r="L21" i="1"/>
  <c r="H21" i="1"/>
  <c r="K21" i="1"/>
  <c r="B24" i="1" l="1"/>
  <c r="I23" i="1"/>
  <c r="E23" i="1"/>
  <c r="K23" i="1"/>
  <c r="L23" i="1"/>
  <c r="H23" i="1"/>
  <c r="G23" i="1"/>
  <c r="J23" i="1"/>
  <c r="F23" i="1"/>
  <c r="L24" i="1" l="1"/>
  <c r="H24" i="1"/>
  <c r="J24" i="1"/>
  <c r="K24" i="1"/>
  <c r="G24" i="1"/>
  <c r="F24" i="1"/>
  <c r="B25" i="1"/>
  <c r="I24" i="1"/>
  <c r="E24" i="1"/>
  <c r="K25" i="1" l="1"/>
  <c r="G25" i="1"/>
  <c r="B26" i="1"/>
  <c r="I25" i="1"/>
  <c r="J25" i="1"/>
  <c r="F25" i="1"/>
  <c r="E25" i="1"/>
  <c r="H25" i="1"/>
  <c r="L25" i="1"/>
  <c r="J26" i="1" l="1"/>
  <c r="F26" i="1"/>
  <c r="L26" i="1"/>
  <c r="B27" i="1"/>
  <c r="I26" i="1"/>
  <c r="E26" i="1"/>
  <c r="H26" i="1"/>
  <c r="K26" i="1"/>
  <c r="G26" i="1"/>
  <c r="B28" i="1" l="1"/>
  <c r="I27" i="1"/>
  <c r="E27" i="1"/>
  <c r="G27" i="1"/>
  <c r="L27" i="1"/>
  <c r="H27" i="1"/>
  <c r="K27" i="1"/>
  <c r="J27" i="1"/>
  <c r="F27" i="1"/>
  <c r="L28" i="1" l="1"/>
  <c r="H28" i="1"/>
  <c r="F28" i="1"/>
  <c r="K28" i="1"/>
  <c r="G28" i="1"/>
  <c r="J28" i="1"/>
  <c r="B29" i="1"/>
  <c r="I28" i="1"/>
  <c r="E28" i="1"/>
  <c r="K29" i="1" l="1"/>
  <c r="G29" i="1"/>
  <c r="B30" i="1"/>
  <c r="E29" i="1"/>
  <c r="J29" i="1"/>
  <c r="F29" i="1"/>
  <c r="I29" i="1"/>
  <c r="L29" i="1"/>
  <c r="H29" i="1"/>
  <c r="J30" i="1" l="1"/>
  <c r="F30" i="1"/>
  <c r="L30" i="1"/>
  <c r="B31" i="1"/>
  <c r="I30" i="1"/>
  <c r="E30" i="1"/>
  <c r="H30" i="1"/>
  <c r="K30" i="1"/>
  <c r="G30" i="1"/>
  <c r="I31" i="1" l="1"/>
  <c r="E31" i="1"/>
  <c r="K31" i="1"/>
  <c r="G31" i="1"/>
  <c r="L31" i="1"/>
  <c r="H31" i="1"/>
  <c r="J31" i="1"/>
  <c r="F31" i="1"/>
</calcChain>
</file>

<file path=xl/sharedStrings.xml><?xml version="1.0" encoding="utf-8"?>
<sst xmlns="http://schemas.openxmlformats.org/spreadsheetml/2006/main" count="351" uniqueCount="123">
  <si>
    <t>2021년 멀티미디어미디어 강의실 점검(8월) 및 계획(9월)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</si>
  <si>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</si>
  <si>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</si>
  <si>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</si>
  <si>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</si>
  <si>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</si>
  <si>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</si>
  <si>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</si>
  <si>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</si>
  <si>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</si>
  <si>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</si>
  <si>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</si>
  <si>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</si>
  <si>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</si>
  <si>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</si>
  <si>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</si>
  <si>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</si>
  <si>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</si>
  <si>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12,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</si>
  <si>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</si>
  <si>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</si>
  <si>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</si>
  <si>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</si>
  <si>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23(2)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</si>
  <si>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</si>
  <si>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</si>
  <si>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</si>
  <si>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9,</t>
    <phoneticPr fontId="4" type="noConversion"/>
  </si>
  <si>
    <t>5,</t>
    <phoneticPr fontId="4" type="noConversion"/>
  </si>
  <si>
    <t>205A</t>
  </si>
  <si>
    <t>205B</t>
  </si>
  <si>
    <t>19,</t>
    <phoneticPr fontId="4" type="noConversion"/>
  </si>
  <si>
    <t>2,</t>
    <phoneticPr fontId="4" type="noConversion"/>
  </si>
  <si>
    <t>20,</t>
    <phoneticPr fontId="4" type="noConversion"/>
  </si>
  <si>
    <t>20,</t>
    <phoneticPr fontId="4" type="noConversion"/>
  </si>
  <si>
    <t>율곡관</t>
  </si>
  <si>
    <t>20(2),24,25</t>
    <phoneticPr fontId="4" type="noConversion"/>
  </si>
  <si>
    <t>율곡관</t>
    <phoneticPr fontId="4" type="noConversion"/>
  </si>
  <si>
    <t>5,25</t>
    <phoneticPr fontId="4" type="noConversion"/>
  </si>
  <si>
    <t>25,</t>
    <phoneticPr fontId="4" type="noConversion"/>
  </si>
  <si>
    <t>358-1</t>
    <phoneticPr fontId="4" type="noConversion"/>
  </si>
  <si>
    <t>31,</t>
    <phoneticPr fontId="4" type="noConversion"/>
  </si>
  <si>
    <t>성호관</t>
  </si>
  <si>
    <t>소극장</t>
  </si>
  <si>
    <t>13,</t>
    <phoneticPr fontId="4" type="noConversion"/>
  </si>
  <si>
    <t>201-1</t>
  </si>
  <si>
    <t>30,</t>
    <phoneticPr fontId="4" type="noConversion"/>
  </si>
  <si>
    <t>31,</t>
    <phoneticPr fontId="4" type="noConversion"/>
  </si>
  <si>
    <t>18,</t>
    <phoneticPr fontId="4" type="noConversion"/>
  </si>
  <si>
    <t>5,</t>
    <phoneticPr fontId="4" type="noConversion"/>
  </si>
  <si>
    <t>31(2)</t>
    <phoneticPr fontId="4" type="noConversion"/>
  </si>
  <si>
    <t>9,</t>
    <phoneticPr fontId="4" type="noConversion"/>
  </si>
  <si>
    <t>성호관</t>
    <phoneticPr fontId="4" type="noConversion"/>
  </si>
  <si>
    <t>원천관</t>
  </si>
  <si>
    <t>20,</t>
    <phoneticPr fontId="4" type="noConversion"/>
  </si>
  <si>
    <t>원천관</t>
    <phoneticPr fontId="4" type="noConversion"/>
  </si>
  <si>
    <t>6,</t>
    <phoneticPr fontId="4" type="noConversion"/>
  </si>
  <si>
    <t>317-1</t>
    <phoneticPr fontId="4" type="noConversion"/>
  </si>
  <si>
    <t>534-2</t>
  </si>
  <si>
    <t>원천관</t>
    <phoneticPr fontId="4" type="noConversion"/>
  </si>
  <si>
    <t>31,</t>
    <phoneticPr fontId="4" type="noConversion"/>
  </si>
  <si>
    <t>24,</t>
    <phoneticPr fontId="4" type="noConversion"/>
  </si>
  <si>
    <t>서관</t>
  </si>
  <si>
    <t>18,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</si>
  <si>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</si>
  <si>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</si>
  <si>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</si>
  <si>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</si>
  <si>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</si>
  <si>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11,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</si>
  <si>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</si>
  <si>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</si>
  <si>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</si>
  <si>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</si>
  <si>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</si>
  <si>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</si>
  <si>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</si>
  <si>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</si>
  <si>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</si>
  <si>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</si>
  <si>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</si>
  <si>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</si>
  <si>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</si>
  <si>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</si>
  <si>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</si>
  <si>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</si>
  <si>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9,</t>
    <phoneticPr fontId="4" type="noConversion"/>
  </si>
  <si>
    <t>전산원</t>
    <phoneticPr fontId="4" type="noConversion"/>
  </si>
  <si>
    <t>연암관</t>
    <phoneticPr fontId="4" type="noConversion"/>
  </si>
  <si>
    <t>26,</t>
    <phoneticPr fontId="4" type="noConversion"/>
  </si>
  <si>
    <t>27,</t>
    <phoneticPr fontId="4" type="noConversion"/>
  </si>
  <si>
    <t>202-2</t>
  </si>
  <si>
    <t>25,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</si>
  <si>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</si>
  <si>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</si>
  <si>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</si>
  <si>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</si>
  <si>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</si>
  <si>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약학관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</si>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</sst>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5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8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802</v>
          </cell>
          <cell r="Y7">
            <v>0.35416666666666669</v>
          </cell>
          <cell r="Z7">
            <v>812</v>
          </cell>
          <cell r="AA7">
            <v>0.50347222222222221</v>
          </cell>
          <cell r="AB7">
            <v>43588</v>
          </cell>
          <cell r="AC7" t="str">
            <v>12,</v>
          </cell>
          <cell r="AD7">
            <v>44310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802</v>
          </cell>
          <cell r="Y8">
            <v>0.3611111111111111</v>
          </cell>
          <cell r="Z8">
            <v>802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  <cell r="AK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802</v>
          </cell>
          <cell r="Y9">
            <v>0.36805555555555558</v>
          </cell>
          <cell r="Z9">
            <v>802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828/845</v>
          </cell>
          <cell r="AK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802</v>
          </cell>
          <cell r="Y10">
            <v>0.79166666666666663</v>
          </cell>
          <cell r="Z10">
            <v>802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710</v>
          </cell>
          <cell r="AF10">
            <v>722</v>
          </cell>
          <cell r="AK10">
            <v>722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802</v>
          </cell>
          <cell r="Y11">
            <v>0.79861111111111116</v>
          </cell>
          <cell r="Z11">
            <v>823</v>
          </cell>
          <cell r="AA11">
            <v>0.79861111111111116</v>
          </cell>
          <cell r="AB11">
            <v>43684</v>
          </cell>
          <cell r="AC11" t="str">
            <v>23(2)</v>
          </cell>
          <cell r="AD11">
            <v>44431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802</v>
          </cell>
          <cell r="Y12">
            <v>0.80555555555555602</v>
          </cell>
          <cell r="Z12">
            <v>802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802</v>
          </cell>
          <cell r="Y13">
            <v>0.35416666666666669</v>
          </cell>
          <cell r="Z13">
            <v>802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802</v>
          </cell>
          <cell r="Y14">
            <v>0.3611111111111111</v>
          </cell>
          <cell r="Z14">
            <v>802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  <cell r="AK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802</v>
          </cell>
          <cell r="Y15">
            <v>0.36805555555555558</v>
          </cell>
          <cell r="Z15">
            <v>802</v>
          </cell>
          <cell r="AA15">
            <v>0.36805555555555558</v>
          </cell>
          <cell r="AB15">
            <v>43649</v>
          </cell>
          <cell r="AD15">
            <v>44361</v>
          </cell>
          <cell r="AE15">
            <v>793</v>
          </cell>
          <cell r="AF15">
            <v>793</v>
          </cell>
          <cell r="AK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802</v>
          </cell>
          <cell r="Y16">
            <v>0.79166666666666663</v>
          </cell>
          <cell r="Z16">
            <v>802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41</v>
          </cell>
          <cell r="AK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803</v>
          </cell>
          <cell r="Y17">
            <v>0.79861111111111116</v>
          </cell>
          <cell r="Z17">
            <v>803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94</v>
          </cell>
          <cell r="AF17">
            <v>95</v>
          </cell>
          <cell r="AK17">
            <v>95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803</v>
          </cell>
          <cell r="Y18">
            <v>0.80555555555555602</v>
          </cell>
          <cell r="Z18">
            <v>803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233</v>
          </cell>
          <cell r="AF18">
            <v>236</v>
          </cell>
          <cell r="AK18">
            <v>236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803</v>
          </cell>
          <cell r="Y19">
            <v>0.35416666666666669</v>
          </cell>
          <cell r="Z19">
            <v>809</v>
          </cell>
          <cell r="AA19">
            <v>0.8125</v>
          </cell>
          <cell r="AB19">
            <v>43402</v>
          </cell>
          <cell r="AC19" t="str">
            <v>9,</v>
          </cell>
          <cell r="AD19">
            <v>44338</v>
          </cell>
          <cell r="AE19">
            <v>390</v>
          </cell>
          <cell r="AF19">
            <v>399</v>
          </cell>
          <cell r="AK19">
            <v>399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803</v>
          </cell>
          <cell r="Y20">
            <v>0.3611111111111111</v>
          </cell>
          <cell r="Z20">
            <v>803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132</v>
          </cell>
          <cell r="AF20">
            <v>133</v>
          </cell>
          <cell r="AK20">
            <v>133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803</v>
          </cell>
          <cell r="Y21">
            <v>0.36805555555555558</v>
          </cell>
          <cell r="Z21">
            <v>803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937</v>
          </cell>
          <cell r="AF21">
            <v>946</v>
          </cell>
          <cell r="AK21">
            <v>946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803</v>
          </cell>
          <cell r="Y22">
            <v>0.79166666666666663</v>
          </cell>
          <cell r="Z22">
            <v>805</v>
          </cell>
          <cell r="AA22">
            <v>0.73749999999999993</v>
          </cell>
          <cell r="AB22">
            <v>44057</v>
          </cell>
          <cell r="AC22" t="str">
            <v>5,</v>
          </cell>
          <cell r="AD22">
            <v>44306</v>
          </cell>
          <cell r="AE22">
            <v>43</v>
          </cell>
          <cell r="AF22">
            <v>45</v>
          </cell>
          <cell r="AK22">
            <v>45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803</v>
          </cell>
          <cell r="Y23">
            <v>0.79861111111111116</v>
          </cell>
          <cell r="Z23">
            <v>803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88/80</v>
          </cell>
          <cell r="AF23" t="str">
            <v>92/82</v>
          </cell>
          <cell r="AK23" t="str">
            <v>92/82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803</v>
          </cell>
          <cell r="Y24">
            <v>0.80555555555555602</v>
          </cell>
          <cell r="Z24">
            <v>819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44427</v>
          </cell>
          <cell r="AE24">
            <v>378</v>
          </cell>
          <cell r="AF24">
            <v>383</v>
          </cell>
          <cell r="AK24">
            <v>383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803</v>
          </cell>
          <cell r="Y25">
            <v>0.8125</v>
          </cell>
          <cell r="Z25">
            <v>803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  <cell r="AK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803</v>
          </cell>
          <cell r="Y26">
            <v>0.35416666666666669</v>
          </cell>
          <cell r="Z26">
            <v>803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  <cell r="AK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804</v>
          </cell>
          <cell r="Y27">
            <v>0.3611111111111111</v>
          </cell>
          <cell r="Z27">
            <v>804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1654</v>
          </cell>
          <cell r="AF27">
            <v>1655</v>
          </cell>
          <cell r="AK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804</v>
          </cell>
          <cell r="Y28">
            <v>0.36805555555555558</v>
          </cell>
          <cell r="Z28">
            <v>804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259/256</v>
          </cell>
          <cell r="AF28" t="str">
            <v>272/266</v>
          </cell>
          <cell r="AK28" t="str">
            <v>272/266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804</v>
          </cell>
          <cell r="Y29">
            <v>0.79166666666666663</v>
          </cell>
          <cell r="Z29">
            <v>804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494/494</v>
          </cell>
          <cell r="AF29" t="str">
            <v>503/496</v>
          </cell>
          <cell r="AK29" t="str">
            <v>503/496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804</v>
          </cell>
          <cell r="Y30">
            <v>0.79861111111111116</v>
          </cell>
          <cell r="Z30">
            <v>804</v>
          </cell>
          <cell r="AA30">
            <v>0.79861111111111116</v>
          </cell>
          <cell r="AB30">
            <v>43355</v>
          </cell>
          <cell r="AC30" t="str">
            <v>2,</v>
          </cell>
          <cell r="AD30" t="str">
            <v>날짜 확인 불가(클리닝 권고)</v>
          </cell>
          <cell r="AE30">
            <v>791</v>
          </cell>
          <cell r="AF30">
            <v>796</v>
          </cell>
          <cell r="AK30">
            <v>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804</v>
          </cell>
          <cell r="Y31">
            <v>0.80208333333333337</v>
          </cell>
          <cell r="Z31">
            <v>804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804</v>
          </cell>
          <cell r="Y32">
            <v>0.80555555555555602</v>
          </cell>
          <cell r="Z32">
            <v>804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804</v>
          </cell>
          <cell r="Y33">
            <v>0.375</v>
          </cell>
          <cell r="Z33">
            <v>820</v>
          </cell>
          <cell r="AA33">
            <v>0.35416666666666669</v>
          </cell>
          <cell r="AB33">
            <v>43910</v>
          </cell>
          <cell r="AC33" t="str">
            <v>20,</v>
          </cell>
          <cell r="AD33">
            <v>44368</v>
          </cell>
          <cell r="AE33">
            <v>290</v>
          </cell>
          <cell r="AF33">
            <v>296</v>
          </cell>
          <cell r="AK33">
            <v>296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804</v>
          </cell>
          <cell r="Y34">
            <v>0.38194444444444442</v>
          </cell>
          <cell r="Z34">
            <v>820</v>
          </cell>
          <cell r="AA34">
            <v>0.3611111111111111</v>
          </cell>
          <cell r="AB34">
            <v>43649</v>
          </cell>
          <cell r="AC34" t="str">
            <v>20,</v>
          </cell>
          <cell r="AD34">
            <v>44435</v>
          </cell>
          <cell r="AE34">
            <v>1015</v>
          </cell>
          <cell r="AF34">
            <v>1023</v>
          </cell>
          <cell r="AK34">
            <v>1023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804</v>
          </cell>
          <cell r="Y35">
            <v>0.38888888888888901</v>
          </cell>
          <cell r="Z35">
            <v>804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804</v>
          </cell>
          <cell r="Y36">
            <v>0.39583333333333298</v>
          </cell>
          <cell r="Z36">
            <v>825</v>
          </cell>
          <cell r="AA36">
            <v>0.76388888888888884</v>
          </cell>
          <cell r="AB36">
            <v>43865</v>
          </cell>
          <cell r="AC36" t="str">
            <v>20(2),24,25</v>
          </cell>
          <cell r="AD36">
            <v>44432</v>
          </cell>
          <cell r="AE36">
            <v>123</v>
          </cell>
          <cell r="AF36">
            <v>130</v>
          </cell>
          <cell r="AK36">
            <v>130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805</v>
          </cell>
          <cell r="Y37">
            <v>0.40277777777777801</v>
          </cell>
          <cell r="Z37">
            <v>805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805</v>
          </cell>
          <cell r="Y38">
            <v>0.40972222222222199</v>
          </cell>
          <cell r="Z38">
            <v>805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  <cell r="AK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805</v>
          </cell>
          <cell r="Y39">
            <v>0.41666666666666702</v>
          </cell>
          <cell r="Z39">
            <v>805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F39">
            <v>0</v>
          </cell>
          <cell r="AK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805</v>
          </cell>
          <cell r="Y40">
            <v>0.42361111111111099</v>
          </cell>
          <cell r="Z40">
            <v>825</v>
          </cell>
          <cell r="AA40">
            <v>0.49305555555555558</v>
          </cell>
          <cell r="AB40">
            <v>43874</v>
          </cell>
          <cell r="AC40" t="str">
            <v>5,25</v>
          </cell>
          <cell r="AD40">
            <v>44433</v>
          </cell>
          <cell r="AE40">
            <v>206</v>
          </cell>
          <cell r="AF40">
            <v>221</v>
          </cell>
          <cell r="AK40">
            <v>221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805</v>
          </cell>
          <cell r="Y41">
            <v>0.43055555555555503</v>
          </cell>
          <cell r="Z41">
            <v>805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518</v>
          </cell>
          <cell r="AK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805</v>
          </cell>
          <cell r="Y42">
            <v>0.4375</v>
          </cell>
          <cell r="Z42">
            <v>805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1178</v>
          </cell>
          <cell r="AK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805</v>
          </cell>
          <cell r="Y43">
            <v>0.44444444444444398</v>
          </cell>
          <cell r="Z43">
            <v>825</v>
          </cell>
          <cell r="AA43">
            <v>0.40277777777777801</v>
          </cell>
          <cell r="AB43">
            <v>43410</v>
          </cell>
          <cell r="AC43" t="str">
            <v>25,</v>
          </cell>
          <cell r="AD43">
            <v>44396</v>
          </cell>
          <cell r="AE43">
            <v>1216</v>
          </cell>
          <cell r="AF43">
            <v>1242</v>
          </cell>
          <cell r="AK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805</v>
          </cell>
          <cell r="Y44">
            <v>0.45138888888888901</v>
          </cell>
          <cell r="Z44">
            <v>805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1177</v>
          </cell>
          <cell r="AK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805</v>
          </cell>
          <cell r="Y45">
            <v>0.45833333333333298</v>
          </cell>
          <cell r="Z45">
            <v>805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1268</v>
          </cell>
          <cell r="AK45">
            <v>1268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805</v>
          </cell>
          <cell r="Y46">
            <v>0.46527777777777801</v>
          </cell>
          <cell r="Z46">
            <v>805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F46">
            <v>1152</v>
          </cell>
          <cell r="AK46">
            <v>1152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806</v>
          </cell>
          <cell r="Y47">
            <v>0.47222222222222199</v>
          </cell>
          <cell r="Z47">
            <v>806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F47">
            <v>29</v>
          </cell>
          <cell r="AK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806</v>
          </cell>
          <cell r="Y48">
            <v>0.47916666666666602</v>
          </cell>
          <cell r="Z48">
            <v>806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78</v>
          </cell>
          <cell r="AK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806</v>
          </cell>
          <cell r="Y49">
            <v>0.48611111111111099</v>
          </cell>
          <cell r="Z49">
            <v>806</v>
          </cell>
          <cell r="AA49">
            <v>0.42708333333333331</v>
          </cell>
          <cell r="AB49">
            <v>43285</v>
          </cell>
          <cell r="AD49">
            <v>44397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806</v>
          </cell>
          <cell r="Y50">
            <v>0.49305555555555503</v>
          </cell>
          <cell r="Z50">
            <v>806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F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806</v>
          </cell>
          <cell r="Y51">
            <v>0.5</v>
          </cell>
          <cell r="Z51">
            <v>806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468</v>
          </cell>
          <cell r="AF51">
            <v>469</v>
          </cell>
          <cell r="AK51">
            <v>469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806</v>
          </cell>
          <cell r="Y52">
            <v>0.54166666666666663</v>
          </cell>
          <cell r="Z52">
            <v>806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2032</v>
          </cell>
          <cell r="AK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806</v>
          </cell>
          <cell r="Y53">
            <v>0.54861111111111105</v>
          </cell>
          <cell r="Z53">
            <v>806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F53">
            <v>367</v>
          </cell>
          <cell r="AK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806</v>
          </cell>
          <cell r="Y54">
            <v>0.55555555555555503</v>
          </cell>
          <cell r="Z54">
            <v>806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91</v>
          </cell>
          <cell r="AK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806</v>
          </cell>
          <cell r="Y55">
            <v>0.5625</v>
          </cell>
          <cell r="Z55">
            <v>806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0</v>
          </cell>
          <cell r="AF55">
            <v>3</v>
          </cell>
          <cell r="AK55">
            <v>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806</v>
          </cell>
          <cell r="Y56">
            <v>0.56944444444444398</v>
          </cell>
          <cell r="Z56">
            <v>831</v>
          </cell>
          <cell r="AA56">
            <v>0.61597222222222225</v>
          </cell>
          <cell r="AB56">
            <v>43472</v>
          </cell>
          <cell r="AC56" t="str">
            <v>31,</v>
          </cell>
          <cell r="AD56">
            <v>44396</v>
          </cell>
          <cell r="AE56">
            <v>977</v>
          </cell>
          <cell r="AF56">
            <v>987</v>
          </cell>
          <cell r="AK56">
            <v>987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807</v>
          </cell>
          <cell r="Y57">
            <v>0.35416666666666669</v>
          </cell>
          <cell r="Z57">
            <v>807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F57">
            <v>1805</v>
          </cell>
          <cell r="AK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807</v>
          </cell>
          <cell r="Y58">
            <v>0.35416666666666669</v>
          </cell>
          <cell r="Z58">
            <v>807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F58">
            <v>1479</v>
          </cell>
          <cell r="AK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807</v>
          </cell>
          <cell r="Y59">
            <v>0.36805555555555558</v>
          </cell>
          <cell r="Z59">
            <v>813</v>
          </cell>
          <cell r="AA59">
            <v>0.41666666666666669</v>
          </cell>
          <cell r="AB59">
            <v>43909</v>
          </cell>
          <cell r="AC59" t="str">
            <v>13,</v>
          </cell>
          <cell r="AD59" t="str">
            <v>날짜 확인 불가(클리닝 권고)</v>
          </cell>
          <cell r="AE59" t="str">
            <v>99/88/88/99</v>
          </cell>
          <cell r="AF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807</v>
          </cell>
          <cell r="Y60">
            <v>0.79166666666666663</v>
          </cell>
          <cell r="Z60">
            <v>807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466</v>
          </cell>
          <cell r="AF60">
            <v>468</v>
          </cell>
          <cell r="AK60">
            <v>468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807</v>
          </cell>
          <cell r="Y61">
            <v>0.79861111111111116</v>
          </cell>
          <cell r="Z61">
            <v>807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570</v>
          </cell>
          <cell r="AF61">
            <v>601</v>
          </cell>
          <cell r="AK61">
            <v>601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807</v>
          </cell>
          <cell r="Y62">
            <v>0.80555555555555602</v>
          </cell>
          <cell r="Z62">
            <v>807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220</v>
          </cell>
          <cell r="AF62">
            <v>224</v>
          </cell>
          <cell r="AK62">
            <v>224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807</v>
          </cell>
          <cell r="Y63">
            <v>0.35416666666666669</v>
          </cell>
          <cell r="Z63">
            <v>807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250</v>
          </cell>
          <cell r="AF63">
            <v>257</v>
          </cell>
          <cell r="AK63">
            <v>257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807</v>
          </cell>
          <cell r="Y64">
            <v>0.3611111111111111</v>
          </cell>
          <cell r="Z64">
            <v>807</v>
          </cell>
          <cell r="AA64">
            <v>0.8125</v>
          </cell>
          <cell r="AB64">
            <v>43691</v>
          </cell>
          <cell r="AD64">
            <v>44398</v>
          </cell>
          <cell r="AE64">
            <v>817</v>
          </cell>
          <cell r="AF64">
            <v>817</v>
          </cell>
          <cell r="AK64">
            <v>817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807</v>
          </cell>
          <cell r="Y65">
            <v>0.36805555555555558</v>
          </cell>
          <cell r="Z65">
            <v>807</v>
          </cell>
          <cell r="AA65">
            <v>0.35416666666666669</v>
          </cell>
          <cell r="AB65">
            <v>43691</v>
          </cell>
          <cell r="AD65">
            <v>44366</v>
          </cell>
          <cell r="AE65">
            <v>485</v>
          </cell>
          <cell r="AF65">
            <v>497</v>
          </cell>
          <cell r="AK65">
            <v>497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807</v>
          </cell>
          <cell r="Y66">
            <v>0.79166666666666663</v>
          </cell>
          <cell r="Z66">
            <v>807</v>
          </cell>
          <cell r="AA66">
            <v>0.3611111111111111</v>
          </cell>
          <cell r="AB66">
            <v>43840</v>
          </cell>
          <cell r="AD66">
            <v>44366</v>
          </cell>
          <cell r="AE66">
            <v>190</v>
          </cell>
          <cell r="AF66">
            <v>192</v>
          </cell>
          <cell r="AK66">
            <v>192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807</v>
          </cell>
          <cell r="Y67">
            <v>0.79861111111111116</v>
          </cell>
          <cell r="Z67">
            <v>830</v>
          </cell>
          <cell r="AA67">
            <v>0.78472222222222221</v>
          </cell>
          <cell r="AB67">
            <v>43837</v>
          </cell>
          <cell r="AC67" t="str">
            <v>30,</v>
          </cell>
          <cell r="AD67">
            <v>44438</v>
          </cell>
          <cell r="AE67">
            <v>155</v>
          </cell>
          <cell r="AF67">
            <v>165</v>
          </cell>
          <cell r="AK67">
            <v>165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807</v>
          </cell>
          <cell r="Y68">
            <v>0.80555555555555602</v>
          </cell>
          <cell r="Z68">
            <v>831</v>
          </cell>
          <cell r="AA68">
            <v>0.79166666666666663</v>
          </cell>
          <cell r="AB68">
            <v>43278</v>
          </cell>
          <cell r="AC68" t="str">
            <v>31,</v>
          </cell>
          <cell r="AD68">
            <v>44369</v>
          </cell>
          <cell r="AE68">
            <v>714</v>
          </cell>
          <cell r="AF68">
            <v>729</v>
          </cell>
          <cell r="AK68">
            <v>729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807</v>
          </cell>
          <cell r="Y69">
            <v>0.35416666666666669</v>
          </cell>
          <cell r="Z69">
            <v>807</v>
          </cell>
          <cell r="AA69">
            <v>0.72361111111111109</v>
          </cell>
          <cell r="AB69">
            <v>44064</v>
          </cell>
          <cell r="AD69">
            <v>44370</v>
          </cell>
          <cell r="AE69">
            <v>108</v>
          </cell>
          <cell r="AF69">
            <v>117</v>
          </cell>
          <cell r="AK69">
            <v>117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807</v>
          </cell>
          <cell r="Y70">
            <v>0.3611111111111111</v>
          </cell>
          <cell r="Z70">
            <v>818</v>
          </cell>
          <cell r="AA70">
            <v>0.80555555555555602</v>
          </cell>
          <cell r="AB70">
            <v>43425</v>
          </cell>
          <cell r="AC70" t="str">
            <v>18,</v>
          </cell>
          <cell r="AD70">
            <v>44277</v>
          </cell>
          <cell r="AE70">
            <v>336</v>
          </cell>
          <cell r="AF70">
            <v>371</v>
          </cell>
          <cell r="AK70">
            <v>371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807</v>
          </cell>
          <cell r="Y71">
            <v>0.36805555555555558</v>
          </cell>
          <cell r="Z71">
            <v>807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F71">
            <v>667</v>
          </cell>
          <cell r="AK71">
            <v>667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807</v>
          </cell>
          <cell r="Y72">
            <v>0.79166666666666663</v>
          </cell>
          <cell r="Z72">
            <v>807</v>
          </cell>
          <cell r="AA72">
            <v>0.61805555555555558</v>
          </cell>
          <cell r="AB72">
            <v>43430</v>
          </cell>
          <cell r="AC72" t="str">
            <v>5,</v>
          </cell>
          <cell r="AD72">
            <v>44340</v>
          </cell>
          <cell r="AE72">
            <v>1412</v>
          </cell>
          <cell r="AF72">
            <v>1435</v>
          </cell>
          <cell r="AK72">
            <v>1435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0.79861111111111116</v>
          </cell>
          <cell r="Z73">
            <v>807</v>
          </cell>
          <cell r="AA73">
            <v>0.36805555555555558</v>
          </cell>
          <cell r="AB73">
            <v>43840</v>
          </cell>
          <cell r="AD73">
            <v>44372</v>
          </cell>
          <cell r="AE73">
            <v>49</v>
          </cell>
          <cell r="AF73">
            <v>53</v>
          </cell>
          <cell r="AK73">
            <v>53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807</v>
          </cell>
          <cell r="Y74">
            <v>0.80555555555555602</v>
          </cell>
          <cell r="Z74">
            <v>831</v>
          </cell>
          <cell r="AA74">
            <v>0.79166666666666663</v>
          </cell>
          <cell r="AB74">
            <v>43882</v>
          </cell>
          <cell r="AC74" t="str">
            <v>31(2)</v>
          </cell>
          <cell r="AD74">
            <v>43882</v>
          </cell>
          <cell r="AE74">
            <v>330</v>
          </cell>
          <cell r="AF74">
            <v>359</v>
          </cell>
          <cell r="AK74">
            <v>359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807</v>
          </cell>
          <cell r="Y75">
            <v>0.35416666666666669</v>
          </cell>
          <cell r="Z75">
            <v>807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152</v>
          </cell>
          <cell r="AF75">
            <v>153</v>
          </cell>
          <cell r="AK75">
            <v>153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807</v>
          </cell>
          <cell r="Y76">
            <v>0.3611111111111111</v>
          </cell>
          <cell r="Z76">
            <v>809</v>
          </cell>
          <cell r="AA76">
            <v>0.80555555555555602</v>
          </cell>
          <cell r="AB76">
            <v>43840</v>
          </cell>
          <cell r="AC76" t="str">
            <v>9,</v>
          </cell>
          <cell r="AD76">
            <v>44307</v>
          </cell>
          <cell r="AE76">
            <v>38</v>
          </cell>
          <cell r="AF76">
            <v>44</v>
          </cell>
          <cell r="AK76">
            <v>44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809</v>
          </cell>
          <cell r="Y77">
            <v>0.36805555555555558</v>
          </cell>
          <cell r="Z77">
            <v>809</v>
          </cell>
          <cell r="AA77">
            <v>0.35416666666666669</v>
          </cell>
          <cell r="AB77">
            <v>43355</v>
          </cell>
          <cell r="AD77">
            <v>44399</v>
          </cell>
          <cell r="AE77">
            <v>1173</v>
          </cell>
          <cell r="AG77">
            <v>1204</v>
          </cell>
          <cell r="AK77">
            <v>1204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809</v>
          </cell>
          <cell r="Y78">
            <v>0.40972222222222199</v>
          </cell>
          <cell r="Z78">
            <v>809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135</v>
          </cell>
          <cell r="AK78">
            <v>135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809</v>
          </cell>
          <cell r="Y79">
            <v>0.79861111111111116</v>
          </cell>
          <cell r="Z79">
            <v>809</v>
          </cell>
          <cell r="AA79">
            <v>0.57430555555555551</v>
          </cell>
          <cell r="AB79">
            <v>43316</v>
          </cell>
          <cell r="AD79">
            <v>44401</v>
          </cell>
          <cell r="AE79">
            <v>1220</v>
          </cell>
          <cell r="AG79">
            <v>1222</v>
          </cell>
          <cell r="AK79">
            <v>1222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809</v>
          </cell>
          <cell r="Y80">
            <v>0.80555555555555602</v>
          </cell>
          <cell r="Z80">
            <v>809</v>
          </cell>
          <cell r="AA80">
            <v>0.79166666666666663</v>
          </cell>
          <cell r="AB80">
            <v>43628</v>
          </cell>
          <cell r="AD80">
            <v>44401</v>
          </cell>
          <cell r="AE80">
            <v>1231</v>
          </cell>
          <cell r="AG80">
            <v>1231</v>
          </cell>
          <cell r="AK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809</v>
          </cell>
          <cell r="Y81">
            <v>0.35416666666666669</v>
          </cell>
          <cell r="Z81">
            <v>809</v>
          </cell>
          <cell r="AA81">
            <v>0.5444444444444444</v>
          </cell>
          <cell r="AB81">
            <v>43837</v>
          </cell>
          <cell r="AD81">
            <v>44404</v>
          </cell>
          <cell r="AE81">
            <v>25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809</v>
          </cell>
          <cell r="Y82">
            <v>0.625</v>
          </cell>
          <cell r="Z82">
            <v>809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1136</v>
          </cell>
          <cell r="AK82">
            <v>1136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809</v>
          </cell>
          <cell r="Y83">
            <v>0.79166666666666663</v>
          </cell>
          <cell r="Z83">
            <v>809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254</v>
          </cell>
          <cell r="AG83">
            <v>259</v>
          </cell>
          <cell r="AK83">
            <v>259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809</v>
          </cell>
          <cell r="Y84">
            <v>0.79861111111111116</v>
          </cell>
          <cell r="Z84">
            <v>809</v>
          </cell>
          <cell r="AA84">
            <v>0.72291666666666676</v>
          </cell>
          <cell r="AB84">
            <v>43270</v>
          </cell>
          <cell r="AD84">
            <v>44373</v>
          </cell>
          <cell r="AE84">
            <v>1466</v>
          </cell>
          <cell r="AG84">
            <v>1480</v>
          </cell>
          <cell r="AK84">
            <v>1480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809</v>
          </cell>
          <cell r="Y85">
            <v>0.80555555555555602</v>
          </cell>
          <cell r="Z85">
            <v>809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185</v>
          </cell>
          <cell r="AG85">
            <v>196</v>
          </cell>
          <cell r="AK85">
            <v>196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810</v>
          </cell>
          <cell r="Y86">
            <v>0.375</v>
          </cell>
          <cell r="Z86">
            <v>810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810</v>
          </cell>
          <cell r="Y87">
            <v>0.38194444444444442</v>
          </cell>
          <cell r="Z87">
            <v>820</v>
          </cell>
          <cell r="AA87">
            <v>0.80555555555555602</v>
          </cell>
          <cell r="AB87">
            <v>44274</v>
          </cell>
          <cell r="AC87" t="str">
            <v>20,</v>
          </cell>
          <cell r="AD87" t="str">
            <v>날짜 확인 불가(클리닝 권고)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810</v>
          </cell>
          <cell r="Y88">
            <v>0.42361111111111099</v>
          </cell>
          <cell r="Z88">
            <v>810</v>
          </cell>
          <cell r="AA88">
            <v>0.84722222222222299</v>
          </cell>
          <cell r="AB88">
            <v>43347</v>
          </cell>
          <cell r="AC88" t="str">
            <v>6,</v>
          </cell>
          <cell r="AD88" t="str">
            <v>2016-09-02(클리닝 권고)</v>
          </cell>
          <cell r="AE88">
            <v>877</v>
          </cell>
          <cell r="AG88">
            <v>891</v>
          </cell>
          <cell r="AK88">
            <v>891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810</v>
          </cell>
          <cell r="Y89">
            <v>0.46527777777777801</v>
          </cell>
          <cell r="Z89">
            <v>810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7</v>
          </cell>
          <cell r="AK89">
            <v>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810</v>
          </cell>
          <cell r="Y90">
            <v>0.38888888888888901</v>
          </cell>
          <cell r="Z90">
            <v>810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488</v>
          </cell>
          <cell r="AK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810</v>
          </cell>
          <cell r="Y91">
            <v>0.39583333333333298</v>
          </cell>
          <cell r="Z91">
            <v>810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696</v>
          </cell>
          <cell r="AG91">
            <v>704</v>
          </cell>
          <cell r="AK91">
            <v>704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810</v>
          </cell>
          <cell r="Y92">
            <v>0.40277777777777801</v>
          </cell>
          <cell r="Z92">
            <v>810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  <cell r="AK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810</v>
          </cell>
          <cell r="Y93">
            <v>0.40972222222222199</v>
          </cell>
          <cell r="Z93">
            <v>810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  <cell r="AK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810</v>
          </cell>
          <cell r="Y94">
            <v>0.41666666666666702</v>
          </cell>
          <cell r="Z94">
            <v>810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810</v>
          </cell>
          <cell r="Y95">
            <v>0.46527777777777801</v>
          </cell>
          <cell r="Z95">
            <v>810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899</v>
          </cell>
          <cell r="AK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811</v>
          </cell>
          <cell r="Y96">
            <v>0.43055555555555503</v>
          </cell>
          <cell r="Z96">
            <v>811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191</v>
          </cell>
          <cell r="AK96">
            <v>191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811</v>
          </cell>
          <cell r="Y97">
            <v>0.4375</v>
          </cell>
          <cell r="Z97">
            <v>811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G97">
            <v>25</v>
          </cell>
          <cell r="AK97">
            <v>25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811</v>
          </cell>
          <cell r="Y98">
            <v>0.44444444444444398</v>
          </cell>
          <cell r="Z98">
            <v>811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352</v>
          </cell>
          <cell r="AK98">
            <v>352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811</v>
          </cell>
          <cell r="Y99">
            <v>0.45138888888888901</v>
          </cell>
          <cell r="Z99">
            <v>811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682</v>
          </cell>
          <cell r="AK99">
            <v>682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811</v>
          </cell>
          <cell r="Y100">
            <v>0.45833333333333298</v>
          </cell>
          <cell r="Z100">
            <v>811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370</v>
          </cell>
          <cell r="AK100">
            <v>370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811</v>
          </cell>
          <cell r="Y101">
            <v>0.46527777777777801</v>
          </cell>
          <cell r="Z101">
            <v>811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0</v>
          </cell>
          <cell r="AG101">
            <v>4</v>
          </cell>
          <cell r="AK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811</v>
          </cell>
          <cell r="Y102">
            <v>0.47222222222222199</v>
          </cell>
          <cell r="Z102">
            <v>811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306</v>
          </cell>
          <cell r="AK102">
            <v>306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811</v>
          </cell>
          <cell r="Y103">
            <v>0.47916666666666602</v>
          </cell>
          <cell r="Z103">
            <v>811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811</v>
          </cell>
          <cell r="Y104">
            <v>0.48611111111111099</v>
          </cell>
          <cell r="Z104">
            <v>811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501</v>
          </cell>
          <cell r="AK104">
            <v>501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811</v>
          </cell>
          <cell r="Y105">
            <v>0.49305555555555503</v>
          </cell>
          <cell r="Z105">
            <v>811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812</v>
          </cell>
          <cell r="Y106">
            <v>0.5</v>
          </cell>
          <cell r="Z106">
            <v>812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498</v>
          </cell>
          <cell r="AG106">
            <v>499</v>
          </cell>
          <cell r="AK106">
            <v>499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812</v>
          </cell>
          <cell r="Y107">
            <v>0.54166666666666663</v>
          </cell>
          <cell r="Z107">
            <v>812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1510/364/1300</v>
          </cell>
          <cell r="AG107" t="str">
            <v>1511/371/1306</v>
          </cell>
          <cell r="AK107" t="str">
            <v>1511/371/1306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812</v>
          </cell>
          <cell r="Y108">
            <v>0.54861111111111105</v>
          </cell>
          <cell r="Z108">
            <v>812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602</v>
          </cell>
          <cell r="AK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812</v>
          </cell>
          <cell r="Y109">
            <v>0.55555555555555558</v>
          </cell>
          <cell r="Z109">
            <v>831</v>
          </cell>
          <cell r="AA109">
            <v>0.43055555555555558</v>
          </cell>
          <cell r="AB109" t="str">
            <v>2021-08-00</v>
          </cell>
          <cell r="AC109" t="str">
            <v>31,</v>
          </cell>
          <cell r="AD109" t="str">
            <v>2021-08-00</v>
          </cell>
          <cell r="AE109">
            <v>11</v>
          </cell>
          <cell r="AG109">
            <v>0</v>
          </cell>
          <cell r="AK109">
            <v>0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812</v>
          </cell>
          <cell r="Y110">
            <v>0.5625</v>
          </cell>
          <cell r="Z110">
            <v>824</v>
          </cell>
          <cell r="AA110">
            <v>0.4375</v>
          </cell>
          <cell r="AB110">
            <v>43035</v>
          </cell>
          <cell r="AC110" t="str">
            <v>24,</v>
          </cell>
          <cell r="AD110" t="str">
            <v>날짜 확인 불가(클리닝 권고)</v>
          </cell>
          <cell r="AE110">
            <v>0</v>
          </cell>
          <cell r="AG110">
            <v>1</v>
          </cell>
          <cell r="AK110">
            <v>1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812</v>
          </cell>
          <cell r="Y111">
            <v>0.56944444444444442</v>
          </cell>
          <cell r="Z111">
            <v>812</v>
          </cell>
          <cell r="AA111">
            <v>0.75</v>
          </cell>
          <cell r="AB111">
            <v>43848</v>
          </cell>
          <cell r="AD111">
            <v>44188</v>
          </cell>
          <cell r="AE111">
            <v>76</v>
          </cell>
          <cell r="AG111">
            <v>76</v>
          </cell>
          <cell r="AK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812</v>
          </cell>
          <cell r="Y112">
            <v>0.56944444444444398</v>
          </cell>
          <cell r="Z112">
            <v>818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44309</v>
          </cell>
          <cell r="AE112">
            <v>792</v>
          </cell>
          <cell r="AG112">
            <v>801</v>
          </cell>
          <cell r="AK112">
            <v>801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812</v>
          </cell>
          <cell r="Y113">
            <v>0.35416666666666669</v>
          </cell>
          <cell r="Z113">
            <v>812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815</v>
          </cell>
          <cell r="AG113">
            <v>820</v>
          </cell>
          <cell r="AK113">
            <v>820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812</v>
          </cell>
          <cell r="Y114">
            <v>0.3611111111111111</v>
          </cell>
          <cell r="Z114">
            <v>812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781</v>
          </cell>
          <cell r="AG114">
            <v>790</v>
          </cell>
          <cell r="AK114">
            <v>790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812</v>
          </cell>
          <cell r="Y115">
            <v>0.36805555555555558</v>
          </cell>
          <cell r="Z115">
            <v>812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785</v>
          </cell>
          <cell r="AG115">
            <v>788</v>
          </cell>
          <cell r="AK115">
            <v>788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813</v>
          </cell>
          <cell r="Y116">
            <v>0.79166666666666663</v>
          </cell>
          <cell r="Z116">
            <v>813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394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813</v>
          </cell>
          <cell r="Y117">
            <v>0.83333333333333337</v>
          </cell>
          <cell r="Z117">
            <v>813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302</v>
          </cell>
          <cell r="AG117">
            <v>310</v>
          </cell>
          <cell r="AK117">
            <v>310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813</v>
          </cell>
          <cell r="Y118">
            <v>0.79861111111111116</v>
          </cell>
          <cell r="Z118">
            <v>813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G118">
            <v>105</v>
          </cell>
          <cell r="AK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813</v>
          </cell>
          <cell r="Y119">
            <v>0.80555555555555602</v>
          </cell>
          <cell r="Z119">
            <v>813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G119">
            <v>129</v>
          </cell>
          <cell r="AK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813</v>
          </cell>
          <cell r="Y120">
            <v>0.35416666666666669</v>
          </cell>
          <cell r="Z120">
            <v>813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G120">
            <v>149</v>
          </cell>
          <cell r="AK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813</v>
          </cell>
          <cell r="Y121">
            <v>0.3611111111111111</v>
          </cell>
          <cell r="Z121">
            <v>813</v>
          </cell>
          <cell r="AA121">
            <v>0.5</v>
          </cell>
          <cell r="AB121">
            <v>43755</v>
          </cell>
          <cell r="AD121">
            <v>44375</v>
          </cell>
          <cell r="AE121">
            <v>116</v>
          </cell>
          <cell r="AG121">
            <v>117</v>
          </cell>
          <cell r="AK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813</v>
          </cell>
          <cell r="Y122">
            <v>0.40277777777777801</v>
          </cell>
          <cell r="Z122">
            <v>813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813</v>
          </cell>
          <cell r="Y123">
            <v>0.36805555555555558</v>
          </cell>
          <cell r="Z123">
            <v>813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855</v>
          </cell>
          <cell r="AK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813</v>
          </cell>
          <cell r="Y124">
            <v>0.79861111111111116</v>
          </cell>
          <cell r="Z124">
            <v>813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813</v>
          </cell>
          <cell r="Y125">
            <v>0.80208333333333337</v>
          </cell>
          <cell r="Z125">
            <v>813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814</v>
          </cell>
          <cell r="Y126">
            <v>0.80555555555555602</v>
          </cell>
          <cell r="Z126">
            <v>814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0</v>
          </cell>
          <cell r="AK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814</v>
          </cell>
          <cell r="Y127">
            <v>0.35416666666666669</v>
          </cell>
          <cell r="Z127">
            <v>814</v>
          </cell>
          <cell r="AA127">
            <v>0.56944444444444398</v>
          </cell>
          <cell r="AB127">
            <v>43775</v>
          </cell>
          <cell r="AC127" t="str">
            <v>11,</v>
          </cell>
          <cell r="AD127">
            <v>44341</v>
          </cell>
          <cell r="AE127">
            <v>307</v>
          </cell>
          <cell r="AG127">
            <v>307</v>
          </cell>
          <cell r="AK127">
            <v>307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814</v>
          </cell>
          <cell r="Y128">
            <v>0.3611111111111111</v>
          </cell>
          <cell r="Z128">
            <v>814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178</v>
          </cell>
          <cell r="AG128">
            <v>178</v>
          </cell>
          <cell r="AK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814</v>
          </cell>
          <cell r="Y129">
            <v>0.36805555555555558</v>
          </cell>
          <cell r="Z129">
            <v>818</v>
          </cell>
          <cell r="AA129">
            <v>0.58333333333333304</v>
          </cell>
          <cell r="AB129">
            <v>43882</v>
          </cell>
          <cell r="AC129" t="str">
            <v>18,</v>
          </cell>
          <cell r="AD129">
            <v>43892</v>
          </cell>
          <cell r="AE129">
            <v>275</v>
          </cell>
          <cell r="AG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814</v>
          </cell>
          <cell r="Y130">
            <v>0.79166666666666663</v>
          </cell>
          <cell r="Z130">
            <v>814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242</v>
          </cell>
          <cell r="AG130">
            <v>245</v>
          </cell>
          <cell r="AK130">
            <v>245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814</v>
          </cell>
          <cell r="Y131">
            <v>0.79861111111111116</v>
          </cell>
          <cell r="Z131">
            <v>814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G131">
            <v>1166</v>
          </cell>
          <cell r="AK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814</v>
          </cell>
          <cell r="Y132">
            <v>0.80555555555555602</v>
          </cell>
          <cell r="Z132">
            <v>814</v>
          </cell>
          <cell r="AA132">
            <v>0.36805555555555558</v>
          </cell>
          <cell r="AB132">
            <v>43784</v>
          </cell>
          <cell r="AC132" t="str">
            <v>2,</v>
          </cell>
          <cell r="AD132">
            <v>43784</v>
          </cell>
          <cell r="AE132">
            <v>736</v>
          </cell>
          <cell r="AG132">
            <v>756</v>
          </cell>
          <cell r="AK132">
            <v>756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814</v>
          </cell>
          <cell r="Y133">
            <v>0.35416666666666669</v>
          </cell>
          <cell r="Z133">
            <v>814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G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814</v>
          </cell>
          <cell r="Y134">
            <v>0.3611111111111111</v>
          </cell>
          <cell r="Z134">
            <v>814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412</v>
          </cell>
          <cell r="AG134">
            <v>444</v>
          </cell>
          <cell r="AK134">
            <v>444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814</v>
          </cell>
          <cell r="Y135">
            <v>0.36805555555555558</v>
          </cell>
          <cell r="Z135">
            <v>814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815</v>
          </cell>
          <cell r="AG135">
            <v>818</v>
          </cell>
          <cell r="AK135">
            <v>818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814</v>
          </cell>
          <cell r="Y136">
            <v>0.79166666666666663</v>
          </cell>
          <cell r="Z136">
            <v>814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955</v>
          </cell>
          <cell r="AG136">
            <v>957</v>
          </cell>
          <cell r="AK136">
            <v>957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814</v>
          </cell>
          <cell r="Y137">
            <v>0.79861111111111116</v>
          </cell>
          <cell r="Z137">
            <v>814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G137">
            <v>206</v>
          </cell>
          <cell r="AK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814</v>
          </cell>
          <cell r="Y138">
            <v>0.80208333333333337</v>
          </cell>
          <cell r="Z138">
            <v>814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G138">
            <v>1238</v>
          </cell>
          <cell r="AK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0.80555555555555602</v>
          </cell>
          <cell r="Z139">
            <v>814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517/335</v>
          </cell>
          <cell r="AG139" t="str">
            <v>517/335</v>
          </cell>
          <cell r="AK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814</v>
          </cell>
          <cell r="Y140">
            <v>0.54166666666666663</v>
          </cell>
          <cell r="Z140">
            <v>814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  <cell r="AG140" t="str">
            <v>890/480</v>
          </cell>
          <cell r="AK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814</v>
          </cell>
          <cell r="Y141">
            <v>0.35416666666666669</v>
          </cell>
          <cell r="Z141">
            <v>814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G141">
            <v>341</v>
          </cell>
          <cell r="AK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0.3611111111111111</v>
          </cell>
          <cell r="Z142">
            <v>814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G142">
            <v>1347</v>
          </cell>
          <cell r="AK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814</v>
          </cell>
          <cell r="Y143">
            <v>0.36458333333333331</v>
          </cell>
          <cell r="Z143">
            <v>814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G143">
            <v>1501</v>
          </cell>
          <cell r="AK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814</v>
          </cell>
          <cell r="Y144">
            <v>0.36805555555555558</v>
          </cell>
          <cell r="Z144">
            <v>814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269</v>
          </cell>
          <cell r="AG144">
            <v>272</v>
          </cell>
          <cell r="AK144">
            <v>272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814</v>
          </cell>
          <cell r="Y145">
            <v>0.79861111111111116</v>
          </cell>
          <cell r="Z145">
            <v>814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G145" t="str">
            <v>509/464/595</v>
          </cell>
          <cell r="AK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816</v>
          </cell>
          <cell r="Y146">
            <v>0.80555555555555602</v>
          </cell>
          <cell r="Z146">
            <v>816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  <cell r="AG146">
            <v>1148</v>
          </cell>
          <cell r="AK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816</v>
          </cell>
          <cell r="Y147">
            <v>0.375</v>
          </cell>
          <cell r="Z147">
            <v>816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682</v>
          </cell>
          <cell r="AG147">
            <v>703</v>
          </cell>
          <cell r="AK147">
            <v>703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816</v>
          </cell>
          <cell r="Y148">
            <v>0.38194444444444442</v>
          </cell>
          <cell r="Z148">
            <v>816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G148">
            <v>131</v>
          </cell>
          <cell r="AK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0.38541666666666669</v>
          </cell>
          <cell r="Z149">
            <v>816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G149" t="str">
            <v>1536//15</v>
          </cell>
          <cell r="AK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0.38888888888888901</v>
          </cell>
          <cell r="Z150">
            <v>816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G150">
            <v>877</v>
          </cell>
          <cell r="AK150">
            <v>877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0.39583333333333298</v>
          </cell>
          <cell r="Z151">
            <v>816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G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0.40277777777777801</v>
          </cell>
          <cell r="Z152">
            <v>816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G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0.40972222222222199</v>
          </cell>
          <cell r="Z153">
            <v>816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G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816</v>
          </cell>
          <cell r="Y154">
            <v>0.42361111111111099</v>
          </cell>
          <cell r="Z154">
            <v>816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G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816</v>
          </cell>
          <cell r="Y155">
            <v>0.43055555555555503</v>
          </cell>
          <cell r="Z155">
            <v>816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  <cell r="AG155">
            <v>43</v>
          </cell>
          <cell r="AK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817</v>
          </cell>
          <cell r="Y156">
            <v>0.4375</v>
          </cell>
          <cell r="Z156">
            <v>817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440</v>
          </cell>
          <cell r="AK156">
            <v>440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817</v>
          </cell>
          <cell r="Y157">
            <v>0.44444444444444398</v>
          </cell>
          <cell r="Z157">
            <v>817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  <cell r="AK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0.79166666666666663</v>
          </cell>
          <cell r="Z158">
            <v>817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  <cell r="AK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0.79861111111111116</v>
          </cell>
          <cell r="Z159">
            <v>817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0.80555555555555602</v>
          </cell>
          <cell r="Z160">
            <v>817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817</v>
          </cell>
          <cell r="Y161">
            <v>0.35416666666666669</v>
          </cell>
          <cell r="Z161">
            <v>817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46</v>
          </cell>
          <cell r="AK161">
            <v>46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817</v>
          </cell>
          <cell r="Y162">
            <v>0.3611111111111111</v>
          </cell>
          <cell r="Z162">
            <v>817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608</v>
          </cell>
          <cell r="AK162">
            <v>608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0.36805555555555558</v>
          </cell>
          <cell r="Z163">
            <v>817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  <cell r="AK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0.45138888888888901</v>
          </cell>
          <cell r="Z164">
            <v>817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92</v>
          </cell>
          <cell r="AK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0.45833333333333298</v>
          </cell>
          <cell r="Z165">
            <v>817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19</v>
          </cell>
          <cell r="AK165">
            <v>19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818</v>
          </cell>
          <cell r="Y166">
            <v>0.46527777777777801</v>
          </cell>
          <cell r="Z166">
            <v>818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51</v>
          </cell>
          <cell r="AK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0.47222222222222199</v>
          </cell>
          <cell r="Z167">
            <v>818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49</v>
          </cell>
          <cell r="AK167">
            <v>49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818</v>
          </cell>
          <cell r="Y168">
            <v>0.47916666666666602</v>
          </cell>
          <cell r="Z168">
            <v>818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0.48611111111111099</v>
          </cell>
          <cell r="Z169">
            <v>818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988</v>
          </cell>
          <cell r="AH169">
            <v>995</v>
          </cell>
          <cell r="AK169">
            <v>995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818</v>
          </cell>
          <cell r="Y170">
            <v>0.49305555555555503</v>
          </cell>
          <cell r="Z170">
            <v>818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193</v>
          </cell>
          <cell r="AK170">
            <v>193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0.5</v>
          </cell>
          <cell r="Z171">
            <v>818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308</v>
          </cell>
          <cell r="AH171">
            <v>313</v>
          </cell>
          <cell r="AK171">
            <v>313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0.54513888888888895</v>
          </cell>
          <cell r="Z172">
            <v>818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425</v>
          </cell>
          <cell r="AK172">
            <v>425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818</v>
          </cell>
          <cell r="Y173">
            <v>0.54861111111111105</v>
          </cell>
          <cell r="Z173">
            <v>818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892</v>
          </cell>
          <cell r="AH173">
            <v>896</v>
          </cell>
          <cell r="AK173">
            <v>896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818</v>
          </cell>
          <cell r="Y174">
            <v>0.55555555555555558</v>
          </cell>
          <cell r="Z174">
            <v>818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1140</v>
          </cell>
          <cell r="AH174">
            <v>1143</v>
          </cell>
          <cell r="AK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818</v>
          </cell>
          <cell r="Y175">
            <v>0.5625</v>
          </cell>
          <cell r="Z175">
            <v>818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614</v>
          </cell>
          <cell r="AK175">
            <v>614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819</v>
          </cell>
          <cell r="Y176">
            <v>0.56944444444444442</v>
          </cell>
          <cell r="Z176">
            <v>819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819</v>
          </cell>
          <cell r="Y177">
            <v>0.57638888888888895</v>
          </cell>
          <cell r="Z177">
            <v>819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0.66666666666666663</v>
          </cell>
          <cell r="AB180">
            <v>43083</v>
          </cell>
          <cell r="AC180" t="str">
            <v>9,</v>
          </cell>
          <cell r="AD180">
            <v>43083</v>
          </cell>
          <cell r="AE180">
            <v>1566</v>
          </cell>
          <cell r="AH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819</v>
          </cell>
          <cell r="Y181">
            <v>0.41666666666666669</v>
          </cell>
          <cell r="Z181">
            <v>819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395/529</v>
          </cell>
          <cell r="AK181" t="str">
            <v>395/529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819</v>
          </cell>
          <cell r="Y182">
            <v>0.3611111111111111</v>
          </cell>
          <cell r="Z182">
            <v>819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819</v>
          </cell>
          <cell r="Y183">
            <v>0.36805555555555558</v>
          </cell>
          <cell r="Z183">
            <v>819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819</v>
          </cell>
          <cell r="Y184">
            <v>0.4375</v>
          </cell>
          <cell r="Z184">
            <v>819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819</v>
          </cell>
          <cell r="Y185">
            <v>0.79861111111111116</v>
          </cell>
          <cell r="Z185">
            <v>819</v>
          </cell>
          <cell r="AA185">
            <v>0.45138888888888901</v>
          </cell>
          <cell r="AB185">
            <v>43909</v>
          </cell>
          <cell r="AD185" t="str">
            <v>2014-05-20(클리닝 권고)</v>
          </cell>
          <cell r="AE185" t="str">
            <v>255/0/0/0</v>
          </cell>
          <cell r="AH185" t="str">
            <v>261/0/0</v>
          </cell>
          <cell r="AK185" t="str">
            <v>261/0/0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820</v>
          </cell>
          <cell r="Y186">
            <v>0.80555555555555602</v>
          </cell>
          <cell r="Z186">
            <v>820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1181</v>
          </cell>
          <cell r="AH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0.35416666666666669</v>
          </cell>
          <cell r="Z187">
            <v>826</v>
          </cell>
          <cell r="AA187">
            <v>0.63888888888888895</v>
          </cell>
          <cell r="AB187">
            <v>43788</v>
          </cell>
          <cell r="AC187" t="str">
            <v>26,</v>
          </cell>
          <cell r="AD187">
            <v>44434</v>
          </cell>
          <cell r="AE187">
            <v>128</v>
          </cell>
          <cell r="AH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0.3611111111111111</v>
          </cell>
          <cell r="Z188">
            <v>827</v>
          </cell>
          <cell r="AA188">
            <v>0.72916666666666663</v>
          </cell>
          <cell r="AB188">
            <v>43745</v>
          </cell>
          <cell r="AC188" t="str">
            <v>27,</v>
          </cell>
          <cell r="AD188">
            <v>44435</v>
          </cell>
          <cell r="AE188">
            <v>556</v>
          </cell>
          <cell r="AH188">
            <v>556</v>
          </cell>
          <cell r="AK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820</v>
          </cell>
          <cell r="Y189">
            <v>0.36805555555555558</v>
          </cell>
          <cell r="Z189">
            <v>820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820</v>
          </cell>
          <cell r="Y190">
            <v>0.79166666666666663</v>
          </cell>
          <cell r="Z190">
            <v>820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820</v>
          </cell>
          <cell r="Y191">
            <v>0.79861111111111116</v>
          </cell>
          <cell r="Z191">
            <v>820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H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820</v>
          </cell>
          <cell r="Y192">
            <v>0.80555555555555602</v>
          </cell>
          <cell r="Z192">
            <v>820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H192">
            <v>512</v>
          </cell>
          <cell r="AK192">
            <v>512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820</v>
          </cell>
          <cell r="Y193">
            <v>0.35416666666666669</v>
          </cell>
          <cell r="Z193">
            <v>820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820</v>
          </cell>
          <cell r="Y194">
            <v>0.3611111111111111</v>
          </cell>
          <cell r="Z194">
            <v>820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H194">
            <v>523</v>
          </cell>
          <cell r="AK194">
            <v>523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0.36805555555555558</v>
          </cell>
          <cell r="Z195">
            <v>820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H195" t="str">
            <v>2452/356</v>
          </cell>
          <cell r="AK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821</v>
          </cell>
          <cell r="Y196">
            <v>0.79166666666666663</v>
          </cell>
          <cell r="Z196">
            <v>821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41/27</v>
          </cell>
          <cell r="AH196" t="str">
            <v>45/29</v>
          </cell>
          <cell r="AK196" t="str">
            <v>45/29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821</v>
          </cell>
          <cell r="Y197">
            <v>0.79861111111111116</v>
          </cell>
          <cell r="Z197">
            <v>825</v>
          </cell>
          <cell r="AA197">
            <v>0.56944444444444398</v>
          </cell>
          <cell r="AB197" t="str">
            <v>19-08-21 / 19-08-21</v>
          </cell>
          <cell r="AC197" t="str">
            <v>25,</v>
          </cell>
          <cell r="AD197" t="str">
            <v>20-09-21 / 21-05-21</v>
          </cell>
          <cell r="AE197" t="str">
            <v>811/603</v>
          </cell>
          <cell r="AH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0.80555555555555602</v>
          </cell>
          <cell r="Z198">
            <v>821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H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0.35416666666666669</v>
          </cell>
          <cell r="Z199">
            <v>821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1316</v>
          </cell>
          <cell r="AH199">
            <v>1320</v>
          </cell>
          <cell r="AK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0.3611111111111111</v>
          </cell>
          <cell r="Z200">
            <v>821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0.36805555555555558</v>
          </cell>
          <cell r="Z201">
            <v>821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  <cell r="AH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0.79166666666666663</v>
          </cell>
          <cell r="Z202">
            <v>821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  <cell r="AH202">
            <v>785</v>
          </cell>
          <cell r="AK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821</v>
          </cell>
          <cell r="Y203">
            <v>0.79861111111111116</v>
          </cell>
          <cell r="Z203">
            <v>821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821</v>
          </cell>
          <cell r="Y204">
            <v>0.80555555555555602</v>
          </cell>
          <cell r="Z204">
            <v>821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0.35416666666666669</v>
          </cell>
          <cell r="Z205">
            <v>821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  <cell r="AH205">
            <v>80</v>
          </cell>
          <cell r="AK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821</v>
          </cell>
          <cell r="Y206">
            <v>0.3611111111111111</v>
          </cell>
          <cell r="Z206">
            <v>821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343</v>
          </cell>
          <cell r="AH206">
            <v>347</v>
          </cell>
          <cell r="AK206">
            <v>347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821</v>
          </cell>
          <cell r="Y207">
            <v>0.36805555555555558</v>
          </cell>
          <cell r="Z207">
            <v>821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H207">
            <v>320</v>
          </cell>
          <cell r="AK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821</v>
          </cell>
          <cell r="Y208">
            <v>0.79166666666666663</v>
          </cell>
          <cell r="Z208">
            <v>821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  <cell r="AH208">
            <v>1105</v>
          </cell>
          <cell r="AK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821</v>
          </cell>
          <cell r="Y209">
            <v>0.79861111111111116</v>
          </cell>
          <cell r="Z209">
            <v>821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1003</v>
          </cell>
          <cell r="AH209">
            <v>1005</v>
          </cell>
          <cell r="AK209">
            <v>1005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821</v>
          </cell>
          <cell r="Y210">
            <v>0.80555555555555602</v>
          </cell>
          <cell r="Z210">
            <v>821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  <cell r="AH210">
            <v>1233</v>
          </cell>
          <cell r="AK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821</v>
          </cell>
          <cell r="Y211">
            <v>0.375</v>
          </cell>
          <cell r="Z211">
            <v>821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  <cell r="AH211">
            <v>1190</v>
          </cell>
          <cell r="AK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821</v>
          </cell>
          <cell r="Y212">
            <v>0.38194444444444442</v>
          </cell>
          <cell r="Z212">
            <v>821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H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821</v>
          </cell>
          <cell r="Y213">
            <v>0.38541666666666669</v>
          </cell>
          <cell r="Z213">
            <v>821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H213">
            <v>10</v>
          </cell>
          <cell r="AK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821</v>
          </cell>
          <cell r="Y214">
            <v>0.38888888888888901</v>
          </cell>
          <cell r="Z214">
            <v>821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H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821</v>
          </cell>
          <cell r="Y215">
            <v>0.39583333333333298</v>
          </cell>
          <cell r="Z215">
            <v>821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823</v>
          </cell>
          <cell r="Y216">
            <v>0.40277777777777801</v>
          </cell>
          <cell r="Z216">
            <v>823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I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  <cell r="AI217">
            <v>36</v>
          </cell>
          <cell r="AK217">
            <v>36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  <cell r="AI218">
            <v>727</v>
          </cell>
          <cell r="AK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I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I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  <cell r="AI221">
            <v>869</v>
          </cell>
          <cell r="AK221">
            <v>869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I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0.45833333333333298</v>
          </cell>
          <cell r="Z224">
            <v>823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0.46527777777777801</v>
          </cell>
          <cell r="Z225">
            <v>823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560</v>
          </cell>
          <cell r="AI225">
            <v>566</v>
          </cell>
          <cell r="AK225">
            <v>566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824</v>
          </cell>
          <cell r="Y226">
            <v>0.47222222222222199</v>
          </cell>
          <cell r="Z226">
            <v>824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  <cell r="AI226">
            <v>150</v>
          </cell>
          <cell r="AK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0.47916666666666602</v>
          </cell>
          <cell r="Z227">
            <v>824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  <cell r="AI227">
            <v>1220</v>
          </cell>
          <cell r="AK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0.48611111111111099</v>
          </cell>
          <cell r="Z228">
            <v>824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I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0.49305555555555503</v>
          </cell>
          <cell r="Z229">
            <v>824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708</v>
          </cell>
          <cell r="AI229">
            <v>710</v>
          </cell>
          <cell r="AK229">
            <v>710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0.5</v>
          </cell>
          <cell r="Z230">
            <v>824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I230">
            <v>1016</v>
          </cell>
          <cell r="AK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824</v>
          </cell>
          <cell r="Y231">
            <v>0.51388888888888895</v>
          </cell>
          <cell r="Z231">
            <v>824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I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824</v>
          </cell>
          <cell r="Y232">
            <v>0.54166666666666663</v>
          </cell>
          <cell r="Z232">
            <v>824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  <cell r="AI232">
            <v>1006</v>
          </cell>
          <cell r="AK232">
            <v>1006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824</v>
          </cell>
          <cell r="Y233">
            <v>0.54861111111111105</v>
          </cell>
          <cell r="Z233">
            <v>824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  <cell r="AI233">
            <v>322</v>
          </cell>
          <cell r="AK233">
            <v>322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824</v>
          </cell>
          <cell r="Y234">
            <v>0.55555555555555558</v>
          </cell>
          <cell r="Z234">
            <v>824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824</v>
          </cell>
          <cell r="Y235">
            <v>0.5625</v>
          </cell>
          <cell r="Z235">
            <v>824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825</v>
          </cell>
          <cell r="Y236">
            <v>0.60416666666666696</v>
          </cell>
          <cell r="Z236">
            <v>825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  <cell r="AI236">
            <v>9</v>
          </cell>
          <cell r="AK236">
            <v>9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0.56944444444444442</v>
          </cell>
          <cell r="Z237">
            <v>825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  <cell r="AI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825</v>
          </cell>
          <cell r="Y238">
            <v>0.58333333333333337</v>
          </cell>
          <cell r="Z238">
            <v>825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825</v>
          </cell>
          <cell r="Y239">
            <v>0.375</v>
          </cell>
          <cell r="Z239">
            <v>825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I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825</v>
          </cell>
          <cell r="Y240">
            <v>0.38194444444444442</v>
          </cell>
          <cell r="Z240">
            <v>825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I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825</v>
          </cell>
          <cell r="Y241">
            <v>0.38888888888888901</v>
          </cell>
          <cell r="Z241">
            <v>825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I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825</v>
          </cell>
          <cell r="Y242">
            <v>0.40972222222222199</v>
          </cell>
          <cell r="Z242">
            <v>825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I242">
            <v>256</v>
          </cell>
          <cell r="AK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0.41666666666666702</v>
          </cell>
          <cell r="Z243">
            <v>825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I243">
            <v>276</v>
          </cell>
          <cell r="AK243">
            <v>276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825</v>
          </cell>
          <cell r="Y244">
            <v>0.42361111111111099</v>
          </cell>
          <cell r="Z244">
            <v>825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0.4375</v>
          </cell>
          <cell r="Z245">
            <v>825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826</v>
          </cell>
          <cell r="Y246">
            <v>0.45833333333333331</v>
          </cell>
          <cell r="Z246">
            <v>826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I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826</v>
          </cell>
          <cell r="Y247">
            <v>0.46527777777777773</v>
          </cell>
          <cell r="Z247">
            <v>826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I247">
            <v>177</v>
          </cell>
          <cell r="AK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0.47222222222222227</v>
          </cell>
          <cell r="Z248">
            <v>826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0.47916666666666602</v>
          </cell>
          <cell r="Z249">
            <v>826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0.48611111111111099</v>
          </cell>
          <cell r="Z250">
            <v>826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I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0.49305555555555503</v>
          </cell>
          <cell r="Z251">
            <v>826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I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</v>
          </cell>
          <cell r="Z252">
            <v>826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0.54166666666666663</v>
          </cell>
          <cell r="Z253">
            <v>826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I253">
            <v>156</v>
          </cell>
          <cell r="AK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0.54861111111111105</v>
          </cell>
          <cell r="Z254">
            <v>826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0.55555555555555558</v>
          </cell>
          <cell r="Z255">
            <v>826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I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827</v>
          </cell>
          <cell r="Y256">
            <v>0.5625</v>
          </cell>
          <cell r="Z256">
            <v>827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I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0.56944444444444442</v>
          </cell>
          <cell r="Z257">
            <v>827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I257">
            <v>281</v>
          </cell>
          <cell r="AK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0.57638888888888895</v>
          </cell>
          <cell r="Z258">
            <v>827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I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0.58333333333333337</v>
          </cell>
          <cell r="Z259">
            <v>827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I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0.59027777777777779</v>
          </cell>
          <cell r="Z260">
            <v>827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I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0.59722222222222221</v>
          </cell>
          <cell r="Z261">
            <v>827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  <cell r="AI261">
            <v>766</v>
          </cell>
          <cell r="AK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</v>
          </cell>
          <cell r="Z262">
            <v>827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  <cell r="AI262">
            <v>36</v>
          </cell>
          <cell r="AK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0.54166666666666663</v>
          </cell>
          <cell r="Z263">
            <v>827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  <cell r="AI263">
            <v>1071</v>
          </cell>
          <cell r="AK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0.54861111111111105</v>
          </cell>
          <cell r="Z264">
            <v>827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  <cell r="AI264">
            <v>1145</v>
          </cell>
          <cell r="AK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0.55555555555555558</v>
          </cell>
          <cell r="Z265">
            <v>827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  <cell r="AI265">
            <v>1030</v>
          </cell>
          <cell r="AK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D5" sqref="D5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8"/>
    </row>
    <row r="4" spans="1:15" ht="15" customHeight="1" x14ac:dyDescent="0.3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812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901</v>
      </c>
      <c r="N4" s="14">
        <v>0.35416666666666669</v>
      </c>
      <c r="O4" s="15" t="s">
        <v>18</v>
      </c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802</v>
      </c>
      <c r="K5" s="11">
        <f>VLOOKUP(B5&amp;D5,'[1]점검현황(금월)'!$D$7:$AK$265,24,0)</f>
        <v>0.49513888888888885</v>
      </c>
      <c r="L5" s="12">
        <f>VLOOKUP(B5&amp;D5,'[1]점검현황(금월)'!$D$7:$AK$265,34,0)</f>
        <v>1190</v>
      </c>
      <c r="M5" s="13">
        <v>901</v>
      </c>
      <c r="N5" s="14">
        <v>0.3611111111111111</v>
      </c>
      <c r="O5" s="15"/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20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802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828/845</v>
      </c>
      <c r="M6" s="13">
        <v>901</v>
      </c>
      <c r="N6" s="14">
        <v>0.36805555555555558</v>
      </c>
      <c r="O6" s="15"/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21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802</v>
      </c>
      <c r="K7" s="11">
        <f>VLOOKUP(B7&amp;D7,'[1]점검현황(금월)'!$D$7:$AK$265,24,0)</f>
        <v>0.55555555555555558</v>
      </c>
      <c r="L7" s="12">
        <f>VLOOKUP(B7&amp;D7,'[1]점검현황(금월)'!$D$7:$AK$265,34,0)</f>
        <v>722</v>
      </c>
      <c r="M7" s="13">
        <v>901</v>
      </c>
      <c r="N7" s="14">
        <v>0.79166666666666663</v>
      </c>
      <c r="O7" s="15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22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44431</v>
      </c>
      <c r="J8" s="10">
        <f>VLOOKUP(B8&amp;D8,'[1]점검현황(금월)'!$D$7:$AG$265,23,0)</f>
        <v>823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901</v>
      </c>
      <c r="N8" s="14">
        <v>0.79861111111111116</v>
      </c>
      <c r="O8" s="15" t="s">
        <v>23</v>
      </c>
    </row>
    <row r="9" spans="1:15" ht="15" customHeight="1" x14ac:dyDescent="0.3">
      <c r="A9" s="60"/>
      <c r="B9" s="2" t="s">
        <v>16</v>
      </c>
      <c r="C9" s="2">
        <v>6</v>
      </c>
      <c r="D9" s="5" t="s">
        <v>24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802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901</v>
      </c>
      <c r="N9" s="14">
        <v>0.80555555555555602</v>
      </c>
      <c r="O9" s="15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25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802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1315</v>
      </c>
      <c r="M10" s="13">
        <v>901</v>
      </c>
      <c r="N10" s="14">
        <v>0.35416666666666669</v>
      </c>
      <c r="O10" s="15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26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802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1515</v>
      </c>
      <c r="M11" s="13">
        <v>901</v>
      </c>
      <c r="N11" s="14">
        <v>0.3611111111111111</v>
      </c>
      <c r="O11" s="15"/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44361</v>
      </c>
      <c r="J12" s="10">
        <f>VLOOKUP(B12&amp;D12,'[1]점검현황(금월)'!$D$7:$AG$265,23,0)</f>
        <v>802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793</v>
      </c>
      <c r="M12" s="13">
        <v>901</v>
      </c>
      <c r="N12" s="14">
        <v>0.36805555555555558</v>
      </c>
      <c r="O12" s="15"/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802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41</v>
      </c>
      <c r="M13" s="13">
        <v>901</v>
      </c>
      <c r="N13" s="14">
        <v>0.79166666666666663</v>
      </c>
      <c r="O13" s="15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803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95</v>
      </c>
      <c r="M14" s="13">
        <v>902</v>
      </c>
      <c r="N14" s="14">
        <v>0.79861111111111116</v>
      </c>
      <c r="O14" s="15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803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236</v>
      </c>
      <c r="M15" s="13">
        <v>902</v>
      </c>
      <c r="N15" s="14">
        <v>0.80555555555555602</v>
      </c>
      <c r="O15" s="15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809</v>
      </c>
      <c r="K16" s="11">
        <f>VLOOKUP(B16&amp;D16,'[1]점검현황(금월)'!$D$7:$AK$265,24,0)</f>
        <v>0.8125</v>
      </c>
      <c r="L16" s="12">
        <f>VLOOKUP(B16&amp;D16,'[1]점검현황(금월)'!$D$7:$AK$265,34,0)</f>
        <v>399</v>
      </c>
      <c r="M16" s="13">
        <v>902</v>
      </c>
      <c r="N16" s="14">
        <v>0.35416666666666669</v>
      </c>
      <c r="O16" s="15" t="s">
        <v>27</v>
      </c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803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133</v>
      </c>
      <c r="M17" s="13">
        <v>902</v>
      </c>
      <c r="N17" s="14">
        <v>0.3611111111111111</v>
      </c>
      <c r="O17" s="15"/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803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946</v>
      </c>
      <c r="M18" s="13">
        <v>902</v>
      </c>
      <c r="N18" s="14">
        <v>0.36805555555555558</v>
      </c>
      <c r="O18" s="15"/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805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45</v>
      </c>
      <c r="M19" s="13">
        <v>902</v>
      </c>
      <c r="N19" s="14">
        <v>0.79166666666666663</v>
      </c>
      <c r="O19" s="15" t="s">
        <v>28</v>
      </c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29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803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92/82</v>
      </c>
      <c r="M20" s="13">
        <v>902</v>
      </c>
      <c r="N20" s="14">
        <v>0.79861111111111116</v>
      </c>
      <c r="O20" s="15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30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44427</v>
      </c>
      <c r="J21" s="10">
        <f>VLOOKUP(B21&amp;D21,'[1]점검현황(금월)'!$D$7:$AG$265,23,0)</f>
        <v>819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383</v>
      </c>
      <c r="M21" s="13">
        <v>902</v>
      </c>
      <c r="N21" s="14">
        <v>0.80555555555555602</v>
      </c>
      <c r="O21" s="15" t="s">
        <v>31</v>
      </c>
    </row>
    <row r="22" spans="1:16" ht="15" customHeight="1" x14ac:dyDescent="0.3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803</v>
      </c>
      <c r="K22" s="11">
        <f>VLOOKUP(B22&amp;D22,'[1]점검현황(금월)'!$D$7:$AK$265,24,0)</f>
        <v>0.8125</v>
      </c>
      <c r="L22" s="12">
        <f>VLOOKUP(B22&amp;D22,'[1]점검현황(금월)'!$D$7:$AK$265,34,0)</f>
        <v>154</v>
      </c>
      <c r="M22" s="13">
        <v>902</v>
      </c>
      <c r="N22" s="14">
        <v>0.8125</v>
      </c>
      <c r="O22" s="15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803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1129</v>
      </c>
      <c r="M23" s="13">
        <v>902</v>
      </c>
      <c r="N23" s="14">
        <v>0.35416666666666669</v>
      </c>
      <c r="O23" s="15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804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1655</v>
      </c>
      <c r="M24" s="13">
        <v>903</v>
      </c>
      <c r="N24" s="14">
        <v>0.3611111111111111</v>
      </c>
      <c r="O24" s="15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804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272/266</v>
      </c>
      <c r="M25" s="13">
        <v>903</v>
      </c>
      <c r="N25" s="14">
        <v>0.36805555555555558</v>
      </c>
      <c r="O25" s="15"/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804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503/496</v>
      </c>
      <c r="M26" s="13">
        <v>903</v>
      </c>
      <c r="N26" s="14">
        <v>0.79166666666666663</v>
      </c>
      <c r="O26" s="15"/>
      <c r="P26" s="16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804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796</v>
      </c>
      <c r="M27" s="13">
        <v>903</v>
      </c>
      <c r="N27" s="14">
        <v>0.79861111111111116</v>
      </c>
      <c r="O27" s="15" t="s">
        <v>32</v>
      </c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804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903</v>
      </c>
      <c r="N28" s="14">
        <v>0.80208333333333337</v>
      </c>
      <c r="O28" s="15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804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903</v>
      </c>
      <c r="N29" s="14">
        <v>0.80555555555555602</v>
      </c>
      <c r="O29" s="15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44368</v>
      </c>
      <c r="J30" s="10">
        <f>VLOOKUP(B30&amp;D30,'[1]점검현황(금월)'!$D$7:$AG$265,23,0)</f>
        <v>820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296</v>
      </c>
      <c r="M30" s="13">
        <v>903</v>
      </c>
      <c r="N30" s="14">
        <v>0.375</v>
      </c>
      <c r="O30" s="15" t="s">
        <v>33</v>
      </c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44435</v>
      </c>
      <c r="J31" s="10">
        <f>VLOOKUP(B31&amp;D31,'[1]점검현황(금월)'!$D$7:$AG$265,23,0)</f>
        <v>820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1023</v>
      </c>
      <c r="M31" s="13">
        <v>903</v>
      </c>
      <c r="N31" s="14">
        <v>0.38194444444444442</v>
      </c>
      <c r="O31" s="15" t="s">
        <v>34</v>
      </c>
    </row>
    <row r="32" spans="1:16" ht="15" customHeight="1" x14ac:dyDescent="0.3">
      <c r="A32" s="54" t="s">
        <v>35</v>
      </c>
      <c r="B32" s="17" t="s">
        <v>35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804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903</v>
      </c>
      <c r="N32" s="14">
        <v>0.38888888888888901</v>
      </c>
      <c r="O32" s="15"/>
    </row>
    <row r="33" spans="1:15" ht="15" customHeight="1" x14ac:dyDescent="0.3">
      <c r="A33" s="59"/>
      <c r="B33" s="17" t="s">
        <v>35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44432</v>
      </c>
      <c r="J33" s="10">
        <f>VLOOKUP(B33&amp;D33,'[1]점검현황(금월)'!$D$7:$AG$265,23,0)</f>
        <v>825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130</v>
      </c>
      <c r="M33" s="13">
        <v>903</v>
      </c>
      <c r="N33" s="14">
        <v>0.39583333333333298</v>
      </c>
      <c r="O33" s="15" t="s">
        <v>36</v>
      </c>
    </row>
    <row r="34" spans="1:15" ht="15" customHeight="1" x14ac:dyDescent="0.3">
      <c r="A34" s="59"/>
      <c r="B34" s="17" t="s">
        <v>35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805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904</v>
      </c>
      <c r="N34" s="14">
        <v>0.40277777777777801</v>
      </c>
      <c r="O34" s="15"/>
    </row>
    <row r="35" spans="1:15" ht="15" customHeight="1" x14ac:dyDescent="0.3">
      <c r="A35" s="59"/>
      <c r="B35" s="17" t="s">
        <v>37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805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8</v>
      </c>
      <c r="M35" s="13">
        <v>904</v>
      </c>
      <c r="N35" s="14">
        <v>0.40972222222222199</v>
      </c>
      <c r="O35" s="15"/>
    </row>
    <row r="36" spans="1:15" ht="15" customHeight="1" x14ac:dyDescent="0.3">
      <c r="A36" s="59"/>
      <c r="B36" s="17" t="s">
        <v>35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805</v>
      </c>
      <c r="K36" s="11">
        <f>VLOOKUP(B36&amp;D36,'[1]점검현황(금월)'!$D$7:$AK$265,24,0)</f>
        <v>0.375</v>
      </c>
      <c r="L36" s="12">
        <f>VLOOKUP(B36&amp;D36,'[1]점검현황(금월)'!$D$7:$AK$265,34,0)</f>
        <v>0</v>
      </c>
      <c r="M36" s="13">
        <v>904</v>
      </c>
      <c r="N36" s="14">
        <v>0.41666666666666702</v>
      </c>
      <c r="O36" s="15"/>
    </row>
    <row r="37" spans="1:15" ht="15" customHeight="1" x14ac:dyDescent="0.3">
      <c r="A37" s="59"/>
      <c r="B37" s="17" t="s">
        <v>35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44433</v>
      </c>
      <c r="J37" s="10">
        <f>VLOOKUP(B37&amp;D37,'[1]점검현황(금월)'!$D$7:$AG$265,23,0)</f>
        <v>825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221</v>
      </c>
      <c r="M37" s="13">
        <v>904</v>
      </c>
      <c r="N37" s="14">
        <v>0.42361111111111099</v>
      </c>
      <c r="O37" s="15" t="s">
        <v>38</v>
      </c>
    </row>
    <row r="38" spans="1:15" ht="15" customHeight="1" x14ac:dyDescent="0.3">
      <c r="A38" s="59"/>
      <c r="B38" s="17" t="s">
        <v>35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805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518</v>
      </c>
      <c r="M38" s="13">
        <v>904</v>
      </c>
      <c r="N38" s="14">
        <v>0.43055555555555503</v>
      </c>
      <c r="O38" s="15"/>
    </row>
    <row r="39" spans="1:15" ht="15" customHeight="1" x14ac:dyDescent="0.3">
      <c r="A39" s="59"/>
      <c r="B39" s="17" t="s">
        <v>35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805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1178</v>
      </c>
      <c r="M39" s="13">
        <v>904</v>
      </c>
      <c r="N39" s="14">
        <v>0.4375</v>
      </c>
      <c r="O39" s="15"/>
    </row>
    <row r="40" spans="1:15" ht="15" customHeight="1" x14ac:dyDescent="0.3">
      <c r="A40" s="59"/>
      <c r="B40" s="17" t="s">
        <v>35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44396</v>
      </c>
      <c r="J40" s="10">
        <f>VLOOKUP(B40&amp;D40,'[1]점검현황(금월)'!$D$7:$AG$265,23,0)</f>
        <v>825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1242</v>
      </c>
      <c r="M40" s="13">
        <v>904</v>
      </c>
      <c r="N40" s="14">
        <v>0.44444444444444398</v>
      </c>
      <c r="O40" s="15" t="s">
        <v>39</v>
      </c>
    </row>
    <row r="41" spans="1:15" ht="15" customHeight="1" x14ac:dyDescent="0.3">
      <c r="A41" s="59"/>
      <c r="B41" s="17" t="s">
        <v>35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805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1177</v>
      </c>
      <c r="M41" s="13">
        <v>904</v>
      </c>
      <c r="N41" s="14">
        <v>0.45138888888888901</v>
      </c>
      <c r="O41" s="15"/>
    </row>
    <row r="42" spans="1:15" ht="15" customHeight="1" x14ac:dyDescent="0.3">
      <c r="A42" s="59"/>
      <c r="B42" s="17" t="s">
        <v>35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805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1268</v>
      </c>
      <c r="M42" s="13">
        <v>904</v>
      </c>
      <c r="N42" s="14">
        <v>0.45833333333333298</v>
      </c>
      <c r="O42" s="15"/>
    </row>
    <row r="43" spans="1:15" ht="15" customHeight="1" x14ac:dyDescent="0.3">
      <c r="A43" s="59"/>
      <c r="B43" s="17" t="s">
        <v>35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805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1152</v>
      </c>
      <c r="M43" s="13">
        <v>904</v>
      </c>
      <c r="N43" s="14">
        <v>0.46527777777777801</v>
      </c>
      <c r="O43" s="15"/>
    </row>
    <row r="44" spans="1:15" ht="15" customHeight="1" x14ac:dyDescent="0.3">
      <c r="A44" s="59"/>
      <c r="B44" s="17" t="s">
        <v>35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44363</v>
      </c>
      <c r="J44" s="10">
        <f>VLOOKUP(B44&amp;D44,'[1]점검현황(금월)'!$D$7:$AG$265,23,0)</f>
        <v>806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29</v>
      </c>
      <c r="M44" s="13">
        <v>904</v>
      </c>
      <c r="N44" s="14">
        <v>0.47222222222222199</v>
      </c>
      <c r="O44" s="15"/>
    </row>
    <row r="45" spans="1:15" ht="15" customHeight="1" x14ac:dyDescent="0.3">
      <c r="A45" s="59"/>
      <c r="B45" s="17" t="s">
        <v>35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806</v>
      </c>
      <c r="K45" s="11">
        <f>VLOOKUP(B45&amp;D45,'[1]점검현황(금월)'!$D$7:$AK$265,24,0)</f>
        <v>0.4375</v>
      </c>
      <c r="L45" s="12">
        <f>VLOOKUP(B45&amp;D45,'[1]점검현황(금월)'!$D$7:$AK$265,34,0)</f>
        <v>78</v>
      </c>
      <c r="M45" s="13">
        <v>904</v>
      </c>
      <c r="N45" s="14">
        <v>0.47916666666666602</v>
      </c>
      <c r="O45" s="15"/>
    </row>
    <row r="46" spans="1:15" ht="15" customHeight="1" x14ac:dyDescent="0.3">
      <c r="A46" s="59"/>
      <c r="B46" s="17" t="s">
        <v>35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44397</v>
      </c>
      <c r="J46" s="10">
        <f>VLOOKUP(B46&amp;D46,'[1]점검현황(금월)'!$D$7:$AG$265,23,0)</f>
        <v>806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904</v>
      </c>
      <c r="N46" s="14">
        <v>0.48611111111111099</v>
      </c>
      <c r="O46" s="15"/>
    </row>
    <row r="47" spans="1:15" ht="15" customHeight="1" x14ac:dyDescent="0.3">
      <c r="A47" s="59"/>
      <c r="B47" s="17" t="s">
        <v>35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44365</v>
      </c>
      <c r="J47" s="10">
        <f>VLOOKUP(B47&amp;D47,'[1]점검현황(금월)'!$D$7:$AG$265,23,0)</f>
        <v>806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904</v>
      </c>
      <c r="N47" s="14">
        <v>0.49305555555555503</v>
      </c>
      <c r="O47" s="15"/>
    </row>
    <row r="48" spans="1:15" ht="15" customHeight="1" x14ac:dyDescent="0.3">
      <c r="A48" s="59"/>
      <c r="B48" s="17" t="s">
        <v>35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44394</v>
      </c>
      <c r="J48" s="10">
        <f>VLOOKUP(B48&amp;D48,'[1]점검현황(금월)'!$D$7:$AG$265,23,0)</f>
        <v>806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469</v>
      </c>
      <c r="M48" s="13">
        <v>904</v>
      </c>
      <c r="N48" s="14">
        <v>0.5</v>
      </c>
      <c r="O48" s="15"/>
    </row>
    <row r="49" spans="1:15" ht="15" customHeight="1" x14ac:dyDescent="0.3">
      <c r="A49" s="59"/>
      <c r="B49" s="17" t="s">
        <v>35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806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2032</v>
      </c>
      <c r="M49" s="13">
        <v>904</v>
      </c>
      <c r="N49" s="14">
        <v>0.54166666666666663</v>
      </c>
      <c r="O49" s="15"/>
    </row>
    <row r="50" spans="1:15" ht="15" customHeight="1" x14ac:dyDescent="0.3">
      <c r="A50" s="59"/>
      <c r="B50" s="17" t="s">
        <v>35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806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367</v>
      </c>
      <c r="M50" s="13">
        <v>904</v>
      </c>
      <c r="N50" s="14">
        <v>0.54861111111111105</v>
      </c>
      <c r="O50" s="15"/>
    </row>
    <row r="51" spans="1:15" ht="15" customHeight="1" x14ac:dyDescent="0.3">
      <c r="A51" s="59"/>
      <c r="B51" s="18" t="s">
        <v>35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806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91</v>
      </c>
      <c r="M51" s="13">
        <v>904</v>
      </c>
      <c r="N51" s="14">
        <v>0.55555555555555503</v>
      </c>
      <c r="O51" s="15"/>
    </row>
    <row r="52" spans="1:15" ht="15" customHeight="1" x14ac:dyDescent="0.3">
      <c r="A52" s="59"/>
      <c r="B52" s="17" t="s">
        <v>35</v>
      </c>
      <c r="C52" s="17">
        <v>21</v>
      </c>
      <c r="D52" s="5" t="s">
        <v>40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806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3</v>
      </c>
      <c r="M52" s="13">
        <v>904</v>
      </c>
      <c r="N52" s="14">
        <v>0.5625</v>
      </c>
      <c r="O52" s="15"/>
    </row>
    <row r="53" spans="1:15" ht="15" customHeight="1" x14ac:dyDescent="0.3">
      <c r="A53" s="59"/>
      <c r="B53" s="17" t="s">
        <v>35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44396</v>
      </c>
      <c r="J53" s="10">
        <f>VLOOKUP(B53&amp;D53,'[1]점검현황(금월)'!$D$7:$AG$265,23,0)</f>
        <v>831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987</v>
      </c>
      <c r="M53" s="13">
        <v>904</v>
      </c>
      <c r="N53" s="14">
        <v>0.56944444444444398</v>
      </c>
      <c r="O53" s="15" t="s">
        <v>41</v>
      </c>
    </row>
    <row r="54" spans="1:15" ht="15" customHeight="1" x14ac:dyDescent="0.3">
      <c r="A54" s="59"/>
      <c r="B54" s="17" t="s">
        <v>35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807</v>
      </c>
      <c r="K54" s="11">
        <f>VLOOKUP(B54&amp;D54,'[1]점검현황(금월)'!$D$7:$AK$265,24,0)</f>
        <v>0.5</v>
      </c>
      <c r="L54" s="12">
        <f>VLOOKUP(B54&amp;D54,'[1]점검현황(금월)'!$D$7:$AK$265,34,0)</f>
        <v>1805</v>
      </c>
      <c r="M54" s="13">
        <v>906</v>
      </c>
      <c r="N54" s="14">
        <v>0.35416666666666669</v>
      </c>
      <c r="O54" s="15"/>
    </row>
    <row r="55" spans="1:15" ht="15" customHeight="1" x14ac:dyDescent="0.3">
      <c r="A55" s="55"/>
      <c r="B55" s="17" t="s">
        <v>37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807</v>
      </c>
      <c r="K55" s="11">
        <f>VLOOKUP(B55&amp;D55,'[1]점검현황(금월)'!$D$7:$AK$265,24,0)</f>
        <v>0.5</v>
      </c>
      <c r="L55" s="12">
        <f>VLOOKUP(B55&amp;D55,'[1]점검현황(금월)'!$D$7:$AK$265,34,0)</f>
        <v>1479</v>
      </c>
      <c r="M55" s="13">
        <v>906</v>
      </c>
      <c r="N55" s="14">
        <v>0.35416666666666669</v>
      </c>
      <c r="O55" s="15"/>
    </row>
    <row r="56" spans="1:15" ht="15" customHeight="1" x14ac:dyDescent="0.3">
      <c r="A56" s="58" t="s">
        <v>42</v>
      </c>
      <c r="B56" s="17" t="s">
        <v>42</v>
      </c>
      <c r="C56" s="17">
        <v>1</v>
      </c>
      <c r="D56" s="5" t="s">
        <v>43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813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906</v>
      </c>
      <c r="N56" s="14">
        <v>0.36805555555555558</v>
      </c>
      <c r="O56" s="15" t="s">
        <v>44</v>
      </c>
    </row>
    <row r="57" spans="1:15" ht="15" customHeight="1" x14ac:dyDescent="0.3">
      <c r="A57" s="58"/>
      <c r="B57" s="17" t="s">
        <v>42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807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468</v>
      </c>
      <c r="M57" s="13">
        <v>906</v>
      </c>
      <c r="N57" s="14">
        <v>0.79166666666666663</v>
      </c>
      <c r="O57" s="15"/>
    </row>
    <row r="58" spans="1:15" ht="15" customHeight="1" x14ac:dyDescent="0.3">
      <c r="A58" s="58"/>
      <c r="B58" s="17" t="s">
        <v>42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807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601</v>
      </c>
      <c r="M58" s="13">
        <v>906</v>
      </c>
      <c r="N58" s="14">
        <v>0.79861111111111116</v>
      </c>
      <c r="O58" s="15"/>
    </row>
    <row r="59" spans="1:15" ht="15" customHeight="1" x14ac:dyDescent="0.3">
      <c r="A59" s="58"/>
      <c r="B59" s="17" t="s">
        <v>42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807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224</v>
      </c>
      <c r="M59" s="13">
        <v>906</v>
      </c>
      <c r="N59" s="14">
        <v>0.80555555555555602</v>
      </c>
      <c r="O59" s="15"/>
    </row>
    <row r="60" spans="1:15" ht="15" customHeight="1" x14ac:dyDescent="0.3">
      <c r="A60" s="58"/>
      <c r="B60" s="17" t="s">
        <v>42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807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257</v>
      </c>
      <c r="M60" s="13">
        <v>906</v>
      </c>
      <c r="N60" s="14">
        <v>0.35416666666666669</v>
      </c>
      <c r="O60" s="15"/>
    </row>
    <row r="61" spans="1:15" ht="15" customHeight="1" x14ac:dyDescent="0.3">
      <c r="A61" s="58"/>
      <c r="B61" s="17" t="s">
        <v>42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44398</v>
      </c>
      <c r="J61" s="10">
        <f>VLOOKUP(B61&amp;D61,'[1]점검현황(금월)'!$D$7:$AG$265,23,0)</f>
        <v>807</v>
      </c>
      <c r="K61" s="11">
        <f>VLOOKUP(B61&amp;D61,'[1]점검현황(금월)'!$D$7:$AK$265,24,0)</f>
        <v>0.8125</v>
      </c>
      <c r="L61" s="12">
        <f>VLOOKUP(B61&amp;D61,'[1]점검현황(금월)'!$D$7:$AK$265,34,0)</f>
        <v>817</v>
      </c>
      <c r="M61" s="13">
        <v>906</v>
      </c>
      <c r="N61" s="14">
        <v>0.3611111111111111</v>
      </c>
      <c r="O61" s="15"/>
    </row>
    <row r="62" spans="1:15" ht="15" customHeight="1" x14ac:dyDescent="0.3">
      <c r="A62" s="58"/>
      <c r="B62" s="17" t="s">
        <v>42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44366</v>
      </c>
      <c r="J62" s="10">
        <f>VLOOKUP(B62&amp;D62,'[1]점검현황(금월)'!$D$7:$AG$265,23,0)</f>
        <v>807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497</v>
      </c>
      <c r="M62" s="13">
        <v>906</v>
      </c>
      <c r="N62" s="14">
        <v>0.36805555555555558</v>
      </c>
      <c r="O62" s="15"/>
    </row>
    <row r="63" spans="1:15" ht="15" customHeight="1" x14ac:dyDescent="0.3">
      <c r="A63" s="58"/>
      <c r="B63" s="17" t="s">
        <v>42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44366</v>
      </c>
      <c r="J63" s="10">
        <f>VLOOKUP(B63&amp;D63,'[1]점검현황(금월)'!$D$7:$AG$265,23,0)</f>
        <v>807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192</v>
      </c>
      <c r="M63" s="13">
        <v>906</v>
      </c>
      <c r="N63" s="14">
        <v>0.79166666666666663</v>
      </c>
      <c r="O63" s="15"/>
    </row>
    <row r="64" spans="1:15" ht="15" customHeight="1" x14ac:dyDescent="0.3">
      <c r="A64" s="58"/>
      <c r="B64" s="17" t="s">
        <v>42</v>
      </c>
      <c r="C64" s="17">
        <v>9</v>
      </c>
      <c r="D64" s="5" t="s">
        <v>45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44438</v>
      </c>
      <c r="J64" s="10">
        <f>VLOOKUP(B64&amp;D64,'[1]점검현황(금월)'!$D$7:$AG$265,23,0)</f>
        <v>830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165</v>
      </c>
      <c r="M64" s="13">
        <v>907</v>
      </c>
      <c r="N64" s="14">
        <v>0.79861111111111116</v>
      </c>
      <c r="O64" s="15" t="s">
        <v>46</v>
      </c>
    </row>
    <row r="65" spans="1:15" ht="15" customHeight="1" x14ac:dyDescent="0.3">
      <c r="A65" s="58"/>
      <c r="B65" s="17" t="s">
        <v>42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44369</v>
      </c>
      <c r="J65" s="10">
        <f>VLOOKUP(B65&amp;D65,'[1]점검현황(금월)'!$D$7:$AG$265,23,0)</f>
        <v>831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729</v>
      </c>
      <c r="M65" s="13">
        <v>907</v>
      </c>
      <c r="N65" s="14">
        <v>0.80555555555555602</v>
      </c>
      <c r="O65" s="15" t="s">
        <v>47</v>
      </c>
    </row>
    <row r="66" spans="1:15" ht="15" customHeight="1" x14ac:dyDescent="0.3">
      <c r="A66" s="58"/>
      <c r="B66" s="17" t="s">
        <v>42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44370</v>
      </c>
      <c r="J66" s="10">
        <f>VLOOKUP(B66&amp;D66,'[1]점검현황(금월)'!$D$7:$AG$265,23,0)</f>
        <v>807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117</v>
      </c>
      <c r="M66" s="13">
        <v>907</v>
      </c>
      <c r="N66" s="14">
        <v>0.35416666666666669</v>
      </c>
      <c r="O66" s="15"/>
    </row>
    <row r="67" spans="1:15" ht="15" customHeight="1" x14ac:dyDescent="0.3">
      <c r="A67" s="58"/>
      <c r="B67" s="17" t="s">
        <v>42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818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371</v>
      </c>
      <c r="M67" s="13">
        <v>907</v>
      </c>
      <c r="N67" s="14">
        <v>0.3611111111111111</v>
      </c>
      <c r="O67" s="15" t="s">
        <v>48</v>
      </c>
    </row>
    <row r="68" spans="1:15" ht="15" customHeight="1" x14ac:dyDescent="0.3">
      <c r="A68" s="58"/>
      <c r="B68" s="17" t="s">
        <v>42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807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667</v>
      </c>
      <c r="M68" s="13">
        <v>907</v>
      </c>
      <c r="N68" s="14">
        <v>0.36805555555555558</v>
      </c>
      <c r="O68" s="15"/>
    </row>
    <row r="69" spans="1:15" ht="15" customHeight="1" x14ac:dyDescent="0.3">
      <c r="A69" s="58"/>
      <c r="B69" s="17" t="s">
        <v>42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44340</v>
      </c>
      <c r="J69" s="10">
        <f>VLOOKUP(B69&amp;D69,'[1]점검현황(금월)'!$D$7:$AG$265,23,0)</f>
        <v>807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1435</v>
      </c>
      <c r="M69" s="13">
        <v>907</v>
      </c>
      <c r="N69" s="14">
        <v>0.79166666666666663</v>
      </c>
      <c r="O69" s="15" t="s">
        <v>49</v>
      </c>
    </row>
    <row r="70" spans="1:15" ht="15" customHeight="1" x14ac:dyDescent="0.3">
      <c r="A70" s="58"/>
      <c r="B70" s="17" t="s">
        <v>42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44372</v>
      </c>
      <c r="J70" s="10">
        <f>VLOOKUP(B70&amp;D70,'[1]점검현황(금월)'!$D$7:$AG$265,23,0)</f>
        <v>807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53</v>
      </c>
      <c r="M70" s="13">
        <v>907</v>
      </c>
      <c r="N70" s="14">
        <v>0.79861111111111116</v>
      </c>
      <c r="O70" s="15"/>
    </row>
    <row r="71" spans="1:15" ht="15" customHeight="1" x14ac:dyDescent="0.3">
      <c r="A71" s="58"/>
      <c r="B71" s="17" t="s">
        <v>42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831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359</v>
      </c>
      <c r="M71" s="13">
        <v>907</v>
      </c>
      <c r="N71" s="14">
        <v>0.80555555555555602</v>
      </c>
      <c r="O71" s="15" t="s">
        <v>50</v>
      </c>
    </row>
    <row r="72" spans="1:15" ht="15" customHeight="1" x14ac:dyDescent="0.3">
      <c r="A72" s="58"/>
      <c r="B72" s="17" t="s">
        <v>42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807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153</v>
      </c>
      <c r="M72" s="13">
        <v>907</v>
      </c>
      <c r="N72" s="14">
        <v>0.35416666666666669</v>
      </c>
      <c r="O72" s="15"/>
    </row>
    <row r="73" spans="1:15" ht="15" customHeight="1" x14ac:dyDescent="0.3">
      <c r="A73" s="58"/>
      <c r="B73" s="17" t="s">
        <v>42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44307</v>
      </c>
      <c r="J73" s="10">
        <f>VLOOKUP(B73&amp;D73,'[1]점검현황(금월)'!$D$7:$AG$265,23,0)</f>
        <v>809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44</v>
      </c>
      <c r="M73" s="13">
        <v>907</v>
      </c>
      <c r="N73" s="14">
        <v>0.3611111111111111</v>
      </c>
      <c r="O73" s="15" t="s">
        <v>51</v>
      </c>
    </row>
    <row r="74" spans="1:15" ht="15" customHeight="1" x14ac:dyDescent="0.3">
      <c r="A74" s="58"/>
      <c r="B74" s="17" t="s">
        <v>42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44399</v>
      </c>
      <c r="J74" s="10">
        <f>VLOOKUP(B74&amp;D74,'[1]점검현황(금월)'!$D$7:$AG$265,23,0)</f>
        <v>809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1204</v>
      </c>
      <c r="M74" s="20">
        <v>908</v>
      </c>
      <c r="N74" s="14">
        <v>0.36805555555555558</v>
      </c>
      <c r="O74" s="15"/>
    </row>
    <row r="75" spans="1:15" ht="15" customHeight="1" x14ac:dyDescent="0.3">
      <c r="A75" s="58"/>
      <c r="B75" s="17" t="s">
        <v>42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809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135</v>
      </c>
      <c r="M75" s="20">
        <v>908</v>
      </c>
      <c r="N75" s="14">
        <v>0.40972222222222199</v>
      </c>
      <c r="O75" s="15"/>
    </row>
    <row r="76" spans="1:15" ht="15" customHeight="1" x14ac:dyDescent="0.3">
      <c r="A76" s="58"/>
      <c r="B76" s="17" t="s">
        <v>42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44401</v>
      </c>
      <c r="J76" s="10">
        <f>VLOOKUP(B76&amp;D76,'[1]점검현황(금월)'!$D$7:$AG$265,23,0)</f>
        <v>809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1222</v>
      </c>
      <c r="M76" s="20">
        <v>908</v>
      </c>
      <c r="N76" s="14">
        <v>0.79861111111111116</v>
      </c>
      <c r="O76" s="15"/>
    </row>
    <row r="77" spans="1:15" ht="15" customHeight="1" x14ac:dyDescent="0.3">
      <c r="A77" s="58"/>
      <c r="B77" s="17" t="s">
        <v>42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44401</v>
      </c>
      <c r="J77" s="10">
        <f>VLOOKUP(B77&amp;D77,'[1]점검현황(금월)'!$D$7:$AG$265,23,0)</f>
        <v>809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1231</v>
      </c>
      <c r="M77" s="20">
        <v>908</v>
      </c>
      <c r="N77" s="14">
        <v>0.80555555555555602</v>
      </c>
      <c r="O77" s="15"/>
    </row>
    <row r="78" spans="1:15" ht="15" customHeight="1" x14ac:dyDescent="0.3">
      <c r="A78" s="58"/>
      <c r="B78" s="17" t="s">
        <v>42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44404</v>
      </c>
      <c r="J78" s="10">
        <f>VLOOKUP(B78&amp;D78,'[1]점검현황(금월)'!$D$7:$AG$265,23,0)</f>
        <v>809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908</v>
      </c>
      <c r="N78" s="14">
        <v>0.35416666666666669</v>
      </c>
      <c r="O78" s="15"/>
    </row>
    <row r="79" spans="1:15" ht="15" customHeight="1" x14ac:dyDescent="0.3">
      <c r="A79" s="58"/>
      <c r="B79" s="17" t="s">
        <v>42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44308</v>
      </c>
      <c r="J79" s="10">
        <f>VLOOKUP(B79&amp;D79,'[1]점검현황(금월)'!$D$7:$AG$265,23,0)</f>
        <v>809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1136</v>
      </c>
      <c r="M79" s="20">
        <v>908</v>
      </c>
      <c r="N79" s="14">
        <v>0.36805555555555558</v>
      </c>
      <c r="O79" s="15"/>
    </row>
    <row r="80" spans="1:15" ht="15" customHeight="1" x14ac:dyDescent="0.3">
      <c r="A80" s="58"/>
      <c r="B80" s="17" t="s">
        <v>42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809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259</v>
      </c>
      <c r="M80" s="20">
        <v>908</v>
      </c>
      <c r="N80" s="14">
        <v>0.79166666666666663</v>
      </c>
      <c r="O80" s="15"/>
    </row>
    <row r="81" spans="1:15" ht="15" customHeight="1" x14ac:dyDescent="0.3">
      <c r="A81" s="58"/>
      <c r="B81" s="17" t="s">
        <v>42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44373</v>
      </c>
      <c r="J81" s="10">
        <f>VLOOKUP(B81&amp;D81,'[1]점검현황(금월)'!$D$7:$AG$265,23,0)</f>
        <v>809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1480</v>
      </c>
      <c r="M81" s="20">
        <v>908</v>
      </c>
      <c r="N81" s="14">
        <v>0.79861111111111116</v>
      </c>
      <c r="O81" s="15"/>
    </row>
    <row r="82" spans="1:15" ht="15" customHeight="1" x14ac:dyDescent="0.3">
      <c r="A82" s="58"/>
      <c r="B82" s="17" t="s">
        <v>52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809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196</v>
      </c>
      <c r="M82" s="20">
        <v>908</v>
      </c>
      <c r="N82" s="14">
        <v>0.80555555555555602</v>
      </c>
      <c r="O82" s="15"/>
    </row>
    <row r="83" spans="1:15" ht="15" customHeight="1" x14ac:dyDescent="0.3">
      <c r="A83" s="58"/>
      <c r="B83" s="17" t="s">
        <v>42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810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908</v>
      </c>
      <c r="N83" s="14">
        <v>0.375</v>
      </c>
      <c r="O83" s="15"/>
    </row>
    <row r="84" spans="1:15" ht="15" customHeight="1" x14ac:dyDescent="0.3">
      <c r="A84" s="54" t="s">
        <v>53</v>
      </c>
      <c r="B84" s="17" t="s">
        <v>53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820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0">
        <v>909</v>
      </c>
      <c r="N84" s="14">
        <v>0.38194444444444442</v>
      </c>
      <c r="O84" s="15" t="s">
        <v>54</v>
      </c>
    </row>
    <row r="85" spans="1:15" ht="15" customHeight="1" x14ac:dyDescent="0.3">
      <c r="A85" s="59"/>
      <c r="B85" s="17" t="s">
        <v>55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810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891</v>
      </c>
      <c r="M85" s="20">
        <v>909</v>
      </c>
      <c r="N85" s="14">
        <v>0.42361111111111099</v>
      </c>
      <c r="O85" s="15" t="s">
        <v>56</v>
      </c>
    </row>
    <row r="86" spans="1:15" ht="15" customHeight="1" x14ac:dyDescent="0.3">
      <c r="A86" s="59"/>
      <c r="B86" s="17" t="s">
        <v>55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810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7</v>
      </c>
      <c r="M86" s="20">
        <v>909</v>
      </c>
      <c r="N86" s="14">
        <v>0.46527777777777801</v>
      </c>
      <c r="O86" s="15"/>
    </row>
    <row r="87" spans="1:15" ht="15" customHeight="1" x14ac:dyDescent="0.3">
      <c r="A87" s="59"/>
      <c r="B87" s="17" t="s">
        <v>53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810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488</v>
      </c>
      <c r="M87" s="20">
        <v>909</v>
      </c>
      <c r="N87" s="14">
        <v>0.38888888888888901</v>
      </c>
      <c r="O87" s="15"/>
    </row>
    <row r="88" spans="1:15" ht="15" customHeight="1" x14ac:dyDescent="0.3">
      <c r="A88" s="59"/>
      <c r="B88" s="17" t="s">
        <v>53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810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704</v>
      </c>
      <c r="M88" s="20">
        <v>909</v>
      </c>
      <c r="N88" s="14">
        <v>0.39583333333333298</v>
      </c>
      <c r="O88" s="15"/>
    </row>
    <row r="89" spans="1:15" ht="15" customHeight="1" x14ac:dyDescent="0.3">
      <c r="A89" s="59"/>
      <c r="B89" s="17" t="s">
        <v>53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810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125</v>
      </c>
      <c r="M89" s="20">
        <v>909</v>
      </c>
      <c r="N89" s="14">
        <v>0.40277777777777801</v>
      </c>
      <c r="O89" s="15"/>
    </row>
    <row r="90" spans="1:15" ht="15" customHeight="1" x14ac:dyDescent="0.3">
      <c r="A90" s="59"/>
      <c r="B90" s="17" t="s">
        <v>53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810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1/118/118/9</v>
      </c>
      <c r="M90" s="20">
        <v>909</v>
      </c>
      <c r="N90" s="14">
        <v>0.40972222222222199</v>
      </c>
      <c r="O90" s="15"/>
    </row>
    <row r="91" spans="1:15" ht="15" customHeight="1" x14ac:dyDescent="0.3">
      <c r="A91" s="59"/>
      <c r="B91" s="17" t="s">
        <v>53</v>
      </c>
      <c r="C91" s="17">
        <v>8</v>
      </c>
      <c r="D91" s="8" t="s">
        <v>57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810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909</v>
      </c>
      <c r="N91" s="14">
        <v>0.41666666666666702</v>
      </c>
      <c r="O91" s="15"/>
    </row>
    <row r="92" spans="1:15" ht="15" customHeight="1" x14ac:dyDescent="0.3">
      <c r="A92" s="59"/>
      <c r="B92" s="17" t="s">
        <v>55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810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899</v>
      </c>
      <c r="M92" s="20">
        <v>909</v>
      </c>
      <c r="N92" s="14">
        <v>0.46527777777777801</v>
      </c>
      <c r="O92" s="15"/>
    </row>
    <row r="93" spans="1:15" ht="15" customHeight="1" x14ac:dyDescent="0.3">
      <c r="A93" s="59"/>
      <c r="B93" s="17" t="s">
        <v>53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811</v>
      </c>
      <c r="K93" s="11">
        <f>VLOOKUP(B93&amp;D93,'[1]점검현황(금월)'!$D$7:$AK$265,24,0)</f>
        <v>0.375</v>
      </c>
      <c r="L93" s="12">
        <f>VLOOKUP(B93&amp;D93,'[1]점검현황(금월)'!$D$7:$AK$265,34,0)</f>
        <v>191</v>
      </c>
      <c r="M93" s="20">
        <v>909</v>
      </c>
      <c r="N93" s="14">
        <v>0.43055555555555503</v>
      </c>
      <c r="O93" s="15"/>
    </row>
    <row r="94" spans="1:15" ht="15" customHeight="1" x14ac:dyDescent="0.3">
      <c r="A94" s="59"/>
      <c r="B94" s="17" t="s">
        <v>53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811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25</v>
      </c>
      <c r="M94" s="20">
        <v>910</v>
      </c>
      <c r="N94" s="14">
        <v>0.4375</v>
      </c>
      <c r="O94" s="15"/>
    </row>
    <row r="95" spans="1:15" ht="15" customHeight="1" x14ac:dyDescent="0.3">
      <c r="A95" s="59"/>
      <c r="B95" s="17" t="s">
        <v>53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811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352</v>
      </c>
      <c r="M95" s="20">
        <v>910</v>
      </c>
      <c r="N95" s="14">
        <v>0.44444444444444398</v>
      </c>
      <c r="O95" s="15"/>
    </row>
    <row r="96" spans="1:15" ht="15" customHeight="1" x14ac:dyDescent="0.3">
      <c r="A96" s="59"/>
      <c r="B96" s="17" t="s">
        <v>53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811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682</v>
      </c>
      <c r="M96" s="20">
        <v>910</v>
      </c>
      <c r="N96" s="14">
        <v>0.45138888888888901</v>
      </c>
      <c r="O96" s="15"/>
    </row>
    <row r="97" spans="1:15" ht="15" customHeight="1" x14ac:dyDescent="0.3">
      <c r="A97" s="59"/>
      <c r="B97" s="17" t="s">
        <v>53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811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370</v>
      </c>
      <c r="M97" s="20">
        <v>910</v>
      </c>
      <c r="N97" s="14">
        <v>0.45833333333333298</v>
      </c>
      <c r="O97" s="15"/>
    </row>
    <row r="98" spans="1:15" ht="15" customHeight="1" x14ac:dyDescent="0.3">
      <c r="A98" s="59"/>
      <c r="B98" s="17" t="s">
        <v>53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811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4</v>
      </c>
      <c r="M98" s="20">
        <v>910</v>
      </c>
      <c r="N98" s="14">
        <v>0.46527777777777801</v>
      </c>
      <c r="O98" s="15"/>
    </row>
    <row r="99" spans="1:15" ht="15" customHeight="1" x14ac:dyDescent="0.3">
      <c r="A99" s="59"/>
      <c r="B99" s="17" t="s">
        <v>53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811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306</v>
      </c>
      <c r="M99" s="20">
        <v>910</v>
      </c>
      <c r="N99" s="14">
        <v>0.47222222222222199</v>
      </c>
      <c r="O99" s="15"/>
    </row>
    <row r="100" spans="1:15" ht="15" customHeight="1" x14ac:dyDescent="0.3">
      <c r="A100" s="59"/>
      <c r="B100" s="17" t="s">
        <v>53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811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267</v>
      </c>
      <c r="M100" s="20">
        <v>910</v>
      </c>
      <c r="N100" s="14">
        <v>0.47916666666666602</v>
      </c>
      <c r="O100" s="15"/>
    </row>
    <row r="101" spans="1:15" ht="15" customHeight="1" x14ac:dyDescent="0.3">
      <c r="A101" s="59"/>
      <c r="B101" s="17" t="s">
        <v>53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811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501</v>
      </c>
      <c r="M101" s="20">
        <v>910</v>
      </c>
      <c r="N101" s="14">
        <v>0.48611111111111099</v>
      </c>
      <c r="O101" s="15"/>
    </row>
    <row r="102" spans="1:15" ht="15" customHeight="1" x14ac:dyDescent="0.3">
      <c r="A102" s="59"/>
      <c r="B102" s="17" t="s">
        <v>53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811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0">
        <v>910</v>
      </c>
      <c r="N102" s="14">
        <v>0.49305555555555503</v>
      </c>
      <c r="O102" s="15"/>
    </row>
    <row r="103" spans="1:15" ht="15" customHeight="1" x14ac:dyDescent="0.3">
      <c r="A103" s="59"/>
      <c r="B103" s="17" t="s">
        <v>53</v>
      </c>
      <c r="C103" s="17">
        <v>20</v>
      </c>
      <c r="D103" s="5" t="s">
        <v>58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812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499</v>
      </c>
      <c r="M103" s="20">
        <v>910</v>
      </c>
      <c r="N103" s="14">
        <v>0.5</v>
      </c>
      <c r="O103" s="15"/>
    </row>
    <row r="104" spans="1:15" ht="15" customHeight="1" x14ac:dyDescent="0.3">
      <c r="A104" s="59"/>
      <c r="B104" s="17" t="s">
        <v>53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812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1511/371/1306</v>
      </c>
      <c r="M104" s="20">
        <v>911</v>
      </c>
      <c r="N104" s="14">
        <v>0.54166666666666663</v>
      </c>
      <c r="O104" s="15"/>
    </row>
    <row r="105" spans="1:15" ht="15" customHeight="1" x14ac:dyDescent="0.3">
      <c r="A105" s="59"/>
      <c r="B105" s="17" t="s">
        <v>53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812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602</v>
      </c>
      <c r="M105" s="20">
        <v>911</v>
      </c>
      <c r="N105" s="14">
        <v>0.54861111111111105</v>
      </c>
      <c r="O105" s="15"/>
    </row>
    <row r="106" spans="1:15" ht="15" customHeight="1" x14ac:dyDescent="0.3">
      <c r="A106" s="59"/>
      <c r="B106" s="17" t="s">
        <v>59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2021-08-00</v>
      </c>
      <c r="I106" s="9" t="str">
        <f>VLOOKUP(B106&amp;D106,'[1]점검현황(금월)'!$D$7:$AG$265,27,0)</f>
        <v>2021-08-00</v>
      </c>
      <c r="J106" s="10">
        <f>VLOOKUP(B106&amp;D106,'[1]점검현황(금월)'!$D$7:$AG$265,23,0)</f>
        <v>831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0</v>
      </c>
      <c r="M106" s="20">
        <v>911</v>
      </c>
      <c r="N106" s="14">
        <v>0.55555555555555558</v>
      </c>
      <c r="O106" s="15" t="s">
        <v>60</v>
      </c>
    </row>
    <row r="107" spans="1:15" ht="15" customHeight="1" x14ac:dyDescent="0.3">
      <c r="A107" s="59"/>
      <c r="B107" s="17" t="s">
        <v>53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PT-VW540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824</v>
      </c>
      <c r="K107" s="11">
        <f>VLOOKUP(B107&amp;D107,'[1]점검현황(금월)'!$D$7:$AK$265,24,0)</f>
        <v>0.4375</v>
      </c>
      <c r="L107" s="12">
        <f>VLOOKUP(B107&amp;D107,'[1]점검현황(금월)'!$D$7:$AK$265,34,0)</f>
        <v>1</v>
      </c>
      <c r="M107" s="20">
        <v>911</v>
      </c>
      <c r="N107" s="14">
        <v>0.5625</v>
      </c>
      <c r="O107" s="15" t="s">
        <v>61</v>
      </c>
    </row>
    <row r="108" spans="1:15" ht="15" customHeight="1" x14ac:dyDescent="0.3">
      <c r="A108" s="55"/>
      <c r="B108" s="17" t="s">
        <v>53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812</v>
      </c>
      <c r="K108" s="11">
        <f>VLOOKUP(B108&amp;D108,'[1]점검현황(금월)'!$D$7:$AK$265,24,0)</f>
        <v>0.75</v>
      </c>
      <c r="L108" s="12">
        <f>VLOOKUP(B108&amp;D108,'[1]점검현황(금월)'!$D$7:$AK$265,34,0)</f>
        <v>76</v>
      </c>
      <c r="M108" s="20">
        <v>911</v>
      </c>
      <c r="N108" s="14">
        <v>0.56944444444444442</v>
      </c>
      <c r="O108" s="15"/>
    </row>
    <row r="109" spans="1:15" ht="15" customHeight="1" x14ac:dyDescent="0.3">
      <c r="A109" s="54" t="s">
        <v>62</v>
      </c>
      <c r="B109" s="17" t="s">
        <v>62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818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801</v>
      </c>
      <c r="M109" s="20">
        <v>911</v>
      </c>
      <c r="N109" s="14">
        <v>0.56944444444444398</v>
      </c>
      <c r="O109" s="15" t="s">
        <v>63</v>
      </c>
    </row>
    <row r="110" spans="1:15" ht="15" customHeight="1" x14ac:dyDescent="0.3">
      <c r="A110" s="59"/>
      <c r="B110" s="17" t="s">
        <v>62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812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820</v>
      </c>
      <c r="M110" s="20">
        <v>911</v>
      </c>
      <c r="N110" s="14">
        <v>0.35416666666666669</v>
      </c>
      <c r="O110" s="15"/>
    </row>
    <row r="111" spans="1:15" ht="15" customHeight="1" x14ac:dyDescent="0.3">
      <c r="A111" s="59"/>
      <c r="B111" s="17" t="s">
        <v>62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812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790</v>
      </c>
      <c r="M111" s="20">
        <v>911</v>
      </c>
      <c r="N111" s="14">
        <v>0.3611111111111111</v>
      </c>
      <c r="O111" s="15"/>
    </row>
    <row r="112" spans="1:15" ht="15" customHeight="1" x14ac:dyDescent="0.3">
      <c r="A112" s="59"/>
      <c r="B112" s="17" t="s">
        <v>62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812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788</v>
      </c>
      <c r="M112" s="20">
        <v>911</v>
      </c>
      <c r="N112" s="14">
        <v>0.36805555555555558</v>
      </c>
      <c r="O112" s="15"/>
    </row>
    <row r="113" spans="1:15" ht="15" customHeight="1" x14ac:dyDescent="0.3">
      <c r="A113" s="59"/>
      <c r="B113" s="17" t="s">
        <v>62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813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411</v>
      </c>
      <c r="M113" s="20">
        <v>911</v>
      </c>
      <c r="N113" s="14">
        <v>0.79166666666666663</v>
      </c>
      <c r="O113" s="15"/>
    </row>
    <row r="114" spans="1:15" ht="15" customHeight="1" x14ac:dyDescent="0.3">
      <c r="A114" s="59"/>
      <c r="B114" s="17" t="s">
        <v>62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813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310</v>
      </c>
      <c r="M114" s="20">
        <v>911</v>
      </c>
      <c r="N114" s="14">
        <v>0.83333333333333337</v>
      </c>
      <c r="O114" s="15"/>
    </row>
    <row r="115" spans="1:15" ht="15" customHeight="1" x14ac:dyDescent="0.3">
      <c r="A115" s="59"/>
      <c r="B115" s="17" t="s">
        <v>62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813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105</v>
      </c>
      <c r="M115" s="20">
        <v>911</v>
      </c>
      <c r="N115" s="14">
        <v>0.79861111111111116</v>
      </c>
      <c r="O115" s="15"/>
    </row>
    <row r="116" spans="1:15" ht="15" customHeight="1" x14ac:dyDescent="0.3">
      <c r="A116" s="59"/>
      <c r="B116" s="17" t="s">
        <v>62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813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129</v>
      </c>
      <c r="M116" s="20">
        <v>911</v>
      </c>
      <c r="N116" s="14">
        <v>0.80555555555555602</v>
      </c>
      <c r="O116" s="15"/>
    </row>
    <row r="117" spans="1:15" ht="15" customHeight="1" x14ac:dyDescent="0.3">
      <c r="A117" s="59"/>
      <c r="B117" s="17" t="s">
        <v>62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813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137</v>
      </c>
      <c r="M117" s="20">
        <v>911</v>
      </c>
      <c r="N117" s="14">
        <v>0.35416666666666669</v>
      </c>
      <c r="O117" s="15"/>
    </row>
    <row r="118" spans="1:15" ht="15" customHeight="1" x14ac:dyDescent="0.3">
      <c r="A118" s="59"/>
      <c r="B118" s="17" t="s">
        <v>62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44375</v>
      </c>
      <c r="J118" s="10">
        <f>VLOOKUP(B118&amp;D118,'[1]점검현황(금월)'!$D$7:$AG$265,23,0)</f>
        <v>813</v>
      </c>
      <c r="K118" s="11">
        <f>VLOOKUP(B118&amp;D118,'[1]점검현황(금월)'!$D$7:$AK$265,24,0)</f>
        <v>0.5</v>
      </c>
      <c r="L118" s="12">
        <f>VLOOKUP(B118&amp;D118,'[1]점검현황(금월)'!$D$7:$AK$265,34,0)</f>
        <v>117</v>
      </c>
      <c r="M118" s="20">
        <v>911</v>
      </c>
      <c r="N118" s="14">
        <v>0.3611111111111111</v>
      </c>
      <c r="O118" s="15"/>
    </row>
    <row r="119" spans="1:15" ht="15" customHeight="1" x14ac:dyDescent="0.3">
      <c r="A119" s="55"/>
      <c r="B119" s="17" t="s">
        <v>64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813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911</v>
      </c>
      <c r="N119" s="14">
        <v>0.40277777777777801</v>
      </c>
      <c r="O119" s="15"/>
    </row>
    <row r="120" spans="1:15" ht="15" customHeight="1" x14ac:dyDescent="0.3">
      <c r="A120" s="58" t="s">
        <v>65</v>
      </c>
      <c r="B120" s="17" t="s">
        <v>65</v>
      </c>
      <c r="C120" s="17">
        <v>1</v>
      </c>
      <c r="D120" s="5" t="s">
        <v>66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813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855</v>
      </c>
      <c r="M120" s="20">
        <v>911</v>
      </c>
      <c r="N120" s="14">
        <v>0.36805555555555558</v>
      </c>
      <c r="O120" s="15"/>
    </row>
    <row r="121" spans="1:15" ht="15" customHeight="1" x14ac:dyDescent="0.3">
      <c r="A121" s="58"/>
      <c r="B121" s="17" t="s">
        <v>65</v>
      </c>
      <c r="C121" s="17">
        <v>2</v>
      </c>
      <c r="D121" s="5" t="s">
        <v>67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813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911</v>
      </c>
      <c r="N121" s="14">
        <v>0.79861111111111116</v>
      </c>
      <c r="O121" s="15"/>
    </row>
    <row r="122" spans="1:15" ht="15" customHeight="1" x14ac:dyDescent="0.3">
      <c r="A122" s="58"/>
      <c r="B122" s="17" t="s">
        <v>65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813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911</v>
      </c>
      <c r="N122" s="14">
        <v>0.80208333333333337</v>
      </c>
      <c r="O122" s="15"/>
    </row>
    <row r="123" spans="1:15" ht="15" customHeight="1" x14ac:dyDescent="0.3">
      <c r="A123" s="58"/>
      <c r="B123" s="17" t="s">
        <v>65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VW540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44383</v>
      </c>
      <c r="I123" s="9" t="str">
        <f>VLOOKUP(B123&amp;D123,'[1]점검현황(금월)'!$D$7:$AG$265,27,0)</f>
        <v>2021-07-00</v>
      </c>
      <c r="J123" s="10">
        <f>VLOOKUP(B123&amp;D123,'[1]점검현황(금월)'!$D$7:$AG$265,23,0)</f>
        <v>814</v>
      </c>
      <c r="K123" s="11">
        <f>VLOOKUP(B123&amp;D123,'[1]점검현황(금월)'!$D$7:$AK$265,24,0)</f>
        <v>0.5625</v>
      </c>
      <c r="L123" s="12">
        <f>VLOOKUP(B123&amp;D123,'[1]점검현황(금월)'!$D$7:$AK$265,34,0)</f>
        <v>0</v>
      </c>
      <c r="M123" s="20">
        <v>911</v>
      </c>
      <c r="N123" s="14">
        <v>0.80555555555555602</v>
      </c>
      <c r="O123" s="15"/>
    </row>
    <row r="124" spans="1:15" ht="15" customHeight="1" x14ac:dyDescent="0.3">
      <c r="A124" s="58" t="s">
        <v>68</v>
      </c>
      <c r="B124" s="17" t="s">
        <v>68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814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307</v>
      </c>
      <c r="M124" s="20">
        <v>913</v>
      </c>
      <c r="N124" s="14">
        <v>0.35416666666666669</v>
      </c>
      <c r="O124" s="15" t="s">
        <v>69</v>
      </c>
    </row>
    <row r="125" spans="1:15" ht="15" customHeight="1" x14ac:dyDescent="0.3">
      <c r="A125" s="58"/>
      <c r="B125" s="17" t="s">
        <v>68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814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178</v>
      </c>
      <c r="M125" s="20">
        <v>913</v>
      </c>
      <c r="N125" s="14">
        <v>0.3611111111111111</v>
      </c>
      <c r="O125" s="15"/>
    </row>
    <row r="126" spans="1:15" ht="15" customHeight="1" x14ac:dyDescent="0.3">
      <c r="A126" s="58"/>
      <c r="B126" s="17" t="s">
        <v>68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818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913</v>
      </c>
      <c r="N126" s="14">
        <v>0.36805555555555558</v>
      </c>
      <c r="O126" s="15" t="s">
        <v>63</v>
      </c>
    </row>
    <row r="127" spans="1:15" ht="15" customHeight="1" x14ac:dyDescent="0.3">
      <c r="A127" s="58"/>
      <c r="B127" s="17" t="s">
        <v>68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814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245</v>
      </c>
      <c r="M127" s="20">
        <v>913</v>
      </c>
      <c r="N127" s="14">
        <v>0.79166666666666663</v>
      </c>
      <c r="O127" s="15"/>
    </row>
    <row r="128" spans="1:15" ht="15" customHeight="1" x14ac:dyDescent="0.3">
      <c r="A128" s="58"/>
      <c r="B128" s="17" t="s">
        <v>68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814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1166</v>
      </c>
      <c r="M128" s="20">
        <v>913</v>
      </c>
      <c r="N128" s="14">
        <v>0.79861111111111116</v>
      </c>
      <c r="O128" s="15"/>
    </row>
    <row r="129" spans="1:15" ht="15" customHeight="1" x14ac:dyDescent="0.3">
      <c r="A129" s="58"/>
      <c r="B129" s="17" t="s">
        <v>68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814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756</v>
      </c>
      <c r="M129" s="20">
        <v>913</v>
      </c>
      <c r="N129" s="14">
        <v>0.80555555555555602</v>
      </c>
      <c r="O129" s="15" t="s">
        <v>32</v>
      </c>
    </row>
    <row r="130" spans="1:15" ht="15" customHeight="1" x14ac:dyDescent="0.3">
      <c r="A130" s="58"/>
      <c r="B130" s="17" t="s">
        <v>68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814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913</v>
      </c>
      <c r="N130" s="14">
        <v>0.35416666666666669</v>
      </c>
      <c r="O130" s="15"/>
    </row>
    <row r="131" spans="1:15" ht="15" customHeight="1" x14ac:dyDescent="0.3">
      <c r="A131" s="58"/>
      <c r="B131" s="17" t="s">
        <v>68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814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444</v>
      </c>
      <c r="M131" s="20">
        <v>913</v>
      </c>
      <c r="N131" s="14">
        <v>0.3611111111111111</v>
      </c>
      <c r="O131" s="15"/>
    </row>
    <row r="132" spans="1:15" ht="15" customHeight="1" x14ac:dyDescent="0.3">
      <c r="A132" s="58"/>
      <c r="B132" s="17" t="s">
        <v>68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814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818</v>
      </c>
      <c r="M132" s="20">
        <v>913</v>
      </c>
      <c r="N132" s="14">
        <v>0.36805555555555558</v>
      </c>
      <c r="O132" s="15"/>
    </row>
    <row r="133" spans="1:15" ht="15" customHeight="1" x14ac:dyDescent="0.3">
      <c r="A133" s="58"/>
      <c r="B133" s="17" t="s">
        <v>68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814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957</v>
      </c>
      <c r="M133" s="20">
        <v>913</v>
      </c>
      <c r="N133" s="14">
        <v>0.79166666666666663</v>
      </c>
      <c r="O133" s="15"/>
    </row>
    <row r="134" spans="1:15" ht="15" customHeight="1" x14ac:dyDescent="0.3">
      <c r="A134" s="58"/>
      <c r="B134" s="17" t="s">
        <v>68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814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206</v>
      </c>
      <c r="M134" s="20">
        <v>914</v>
      </c>
      <c r="N134" s="14">
        <v>0.79861111111111116</v>
      </c>
      <c r="O134" s="15"/>
    </row>
    <row r="135" spans="1:15" ht="15" customHeight="1" x14ac:dyDescent="0.3">
      <c r="A135" s="58"/>
      <c r="B135" s="17" t="s">
        <v>68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814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1238</v>
      </c>
      <c r="M135" s="20">
        <v>914</v>
      </c>
      <c r="N135" s="14">
        <v>0.80208333333333337</v>
      </c>
      <c r="O135" s="15"/>
    </row>
    <row r="136" spans="1:15" ht="15" customHeight="1" x14ac:dyDescent="0.3">
      <c r="A136" s="58"/>
      <c r="B136" s="17" t="s">
        <v>68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814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517/335</v>
      </c>
      <c r="M136" s="20">
        <v>914</v>
      </c>
      <c r="N136" s="14">
        <v>0.80555555555555602</v>
      </c>
      <c r="O136" s="15"/>
    </row>
    <row r="137" spans="1:15" ht="15" customHeight="1" x14ac:dyDescent="0.3">
      <c r="A137" s="58"/>
      <c r="B137" s="17" t="s">
        <v>70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814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890/480</v>
      </c>
      <c r="M137" s="20">
        <v>914</v>
      </c>
      <c r="N137" s="14">
        <v>0.54166666666666663</v>
      </c>
      <c r="O137" s="15"/>
    </row>
    <row r="138" spans="1:15" ht="15" customHeight="1" x14ac:dyDescent="0.3">
      <c r="A138" s="58"/>
      <c r="B138" s="17" t="s">
        <v>68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814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341</v>
      </c>
      <c r="M138" s="20">
        <v>914</v>
      </c>
      <c r="N138" s="14">
        <v>0.35416666666666669</v>
      </c>
      <c r="O138" s="15"/>
    </row>
    <row r="139" spans="1:15" ht="15" customHeight="1" x14ac:dyDescent="0.3">
      <c r="A139" s="58"/>
      <c r="B139" s="17" t="s">
        <v>68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814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1347</v>
      </c>
      <c r="M139" s="20">
        <v>914</v>
      </c>
      <c r="N139" s="14">
        <v>0.3611111111111111</v>
      </c>
      <c r="O139" s="15"/>
    </row>
    <row r="140" spans="1:15" ht="15" customHeight="1" x14ac:dyDescent="0.3">
      <c r="A140" s="58"/>
      <c r="B140" s="17" t="s">
        <v>68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814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1501</v>
      </c>
      <c r="M140" s="20">
        <v>914</v>
      </c>
      <c r="N140" s="14">
        <v>0.36458333333333331</v>
      </c>
      <c r="O140" s="15"/>
    </row>
    <row r="141" spans="1:15" ht="15" customHeight="1" x14ac:dyDescent="0.3">
      <c r="A141" s="58"/>
      <c r="B141" s="17" t="s">
        <v>68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814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272</v>
      </c>
      <c r="M141" s="20">
        <v>914</v>
      </c>
      <c r="N141" s="14">
        <v>0.36805555555555558</v>
      </c>
      <c r="O141" s="15"/>
    </row>
    <row r="142" spans="1:15" ht="15" customHeight="1" x14ac:dyDescent="0.3">
      <c r="A142" s="58"/>
      <c r="B142" s="17" t="s">
        <v>68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814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509/464/595</v>
      </c>
      <c r="M142" s="20">
        <v>914</v>
      </c>
      <c r="N142" s="14">
        <v>0.79861111111111116</v>
      </c>
      <c r="O142" s="15"/>
    </row>
    <row r="143" spans="1:15" ht="15" customHeight="1" x14ac:dyDescent="0.3">
      <c r="A143" s="58"/>
      <c r="B143" s="17" t="s">
        <v>70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816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1148</v>
      </c>
      <c r="M143" s="20">
        <v>914</v>
      </c>
      <c r="N143" s="14">
        <v>0.80555555555555602</v>
      </c>
      <c r="O143" s="15"/>
    </row>
    <row r="144" spans="1:15" ht="15" customHeight="1" x14ac:dyDescent="0.3">
      <c r="A144" s="58"/>
      <c r="B144" s="17" t="s">
        <v>70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816</v>
      </c>
      <c r="K144" s="11">
        <f>VLOOKUP(B144&amp;D144,'[1]점검현황(금월)'!$D$7:$AK$265,24,0)</f>
        <v>0.375</v>
      </c>
      <c r="L144" s="12">
        <f>VLOOKUP(B144&amp;D144,'[1]점검현황(금월)'!$D$7:$AK$265,34,0)</f>
        <v>703</v>
      </c>
      <c r="M144" s="20">
        <v>915</v>
      </c>
      <c r="N144" s="14">
        <v>0.375</v>
      </c>
      <c r="O144" s="15"/>
    </row>
    <row r="145" spans="1:15" ht="15" customHeight="1" x14ac:dyDescent="0.3">
      <c r="A145" s="58"/>
      <c r="B145" s="17" t="s">
        <v>68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816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131</v>
      </c>
      <c r="M145" s="20">
        <v>915</v>
      </c>
      <c r="N145" s="14">
        <v>0.38194444444444442</v>
      </c>
      <c r="O145" s="15"/>
    </row>
    <row r="146" spans="1:15" ht="15" customHeight="1" x14ac:dyDescent="0.3">
      <c r="A146" s="58"/>
      <c r="B146" s="17" t="s">
        <v>68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816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1536/15</v>
      </c>
      <c r="M146" s="20">
        <v>915</v>
      </c>
      <c r="N146" s="14">
        <v>0.38541666666666669</v>
      </c>
      <c r="O146" s="15"/>
    </row>
    <row r="147" spans="1:15" ht="15" customHeight="1" x14ac:dyDescent="0.3">
      <c r="A147" s="58"/>
      <c r="B147" s="17" t="s">
        <v>68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816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877</v>
      </c>
      <c r="M147" s="20">
        <v>915</v>
      </c>
      <c r="N147" s="14">
        <v>0.38888888888888901</v>
      </c>
      <c r="O147" s="15"/>
    </row>
    <row r="148" spans="1:15" ht="15" customHeight="1" x14ac:dyDescent="0.3">
      <c r="A148" s="58"/>
      <c r="B148" s="17" t="s">
        <v>68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816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915</v>
      </c>
      <c r="N148" s="14">
        <v>0.39583333333333298</v>
      </c>
      <c r="O148" s="15"/>
    </row>
    <row r="149" spans="1:15" ht="15" customHeight="1" x14ac:dyDescent="0.3">
      <c r="A149" s="58"/>
      <c r="B149" s="17" t="s">
        <v>68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816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0">
        <v>915</v>
      </c>
      <c r="N149" s="14">
        <v>0.40277777777777801</v>
      </c>
      <c r="O149" s="15"/>
    </row>
    <row r="150" spans="1:15" ht="15" customHeight="1" x14ac:dyDescent="0.3">
      <c r="A150" s="58"/>
      <c r="B150" s="17" t="s">
        <v>68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816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0">
        <v>915</v>
      </c>
      <c r="N150" s="14">
        <v>0.40972222222222199</v>
      </c>
      <c r="O150" s="15"/>
    </row>
    <row r="151" spans="1:15" ht="15" customHeight="1" x14ac:dyDescent="0.3">
      <c r="A151" s="58"/>
      <c r="B151" s="17" t="s">
        <v>68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816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0">
        <v>915</v>
      </c>
      <c r="N151" s="14">
        <v>0.42361111111111099</v>
      </c>
      <c r="O151" s="15"/>
    </row>
    <row r="152" spans="1:15" ht="15" customHeight="1" x14ac:dyDescent="0.3">
      <c r="A152" s="58"/>
      <c r="B152" s="17" t="s">
        <v>68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816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43</v>
      </c>
      <c r="M152" s="20">
        <v>915</v>
      </c>
      <c r="N152" s="14">
        <v>0.43055555555555503</v>
      </c>
      <c r="O152" s="15"/>
    </row>
    <row r="153" spans="1:15" ht="15" customHeight="1" x14ac:dyDescent="0.3">
      <c r="A153" s="58"/>
      <c r="B153" s="17" t="s">
        <v>68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817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440</v>
      </c>
      <c r="M153" s="20">
        <v>915</v>
      </c>
      <c r="N153" s="14">
        <v>0.4375</v>
      </c>
      <c r="O153" s="15"/>
    </row>
    <row r="154" spans="1:15" ht="15" customHeight="1" x14ac:dyDescent="0.3">
      <c r="A154" s="54" t="s">
        <v>71</v>
      </c>
      <c r="B154" s="17" t="s">
        <v>72</v>
      </c>
      <c r="C154" s="17">
        <v>1</v>
      </c>
      <c r="D154" s="5" t="s">
        <v>73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817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17/17</v>
      </c>
      <c r="M154" s="20">
        <v>916</v>
      </c>
      <c r="N154" s="14">
        <v>0.44444444444444398</v>
      </c>
      <c r="O154" s="15"/>
    </row>
    <row r="155" spans="1:15" ht="15" customHeight="1" x14ac:dyDescent="0.3">
      <c r="A155" s="59"/>
      <c r="B155" s="17" t="s">
        <v>72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817</v>
      </c>
      <c r="K155" s="11">
        <f>VLOOKUP(B155&amp;D155,'[1]점검현황(금월)'!$D$7:$AK$265,24,0)</f>
        <v>0.375</v>
      </c>
      <c r="L155" s="12">
        <f>VLOOKUP(B155&amp;D155,'[1]점검현황(금월)'!$D$7:$AK$265,34,0)</f>
        <v>1836</v>
      </c>
      <c r="M155" s="20">
        <v>916</v>
      </c>
      <c r="N155" s="14">
        <v>0.79166666666666663</v>
      </c>
      <c r="O155" s="15"/>
    </row>
    <row r="156" spans="1:15" ht="15" customHeight="1" x14ac:dyDescent="0.3">
      <c r="A156" s="59"/>
      <c r="B156" s="17" t="s">
        <v>72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817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916</v>
      </c>
      <c r="N156" s="14">
        <v>0.79861111111111116</v>
      </c>
      <c r="O156" s="15"/>
    </row>
    <row r="157" spans="1:15" ht="15" customHeight="1" x14ac:dyDescent="0.3">
      <c r="A157" s="59"/>
      <c r="B157" s="17" t="s">
        <v>72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817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916</v>
      </c>
      <c r="N157" s="14">
        <v>0.80555555555555602</v>
      </c>
      <c r="O157" s="15"/>
    </row>
    <row r="158" spans="1:15" ht="15" customHeight="1" x14ac:dyDescent="0.3">
      <c r="A158" s="59"/>
      <c r="B158" s="17" t="s">
        <v>72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817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46</v>
      </c>
      <c r="M158" s="20">
        <v>916</v>
      </c>
      <c r="N158" s="14">
        <v>0.35416666666666669</v>
      </c>
      <c r="O158" s="15"/>
    </row>
    <row r="159" spans="1:15" ht="15" customHeight="1" x14ac:dyDescent="0.3">
      <c r="A159" s="59"/>
      <c r="B159" s="17" t="s">
        <v>72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817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608</v>
      </c>
      <c r="M159" s="20">
        <v>916</v>
      </c>
      <c r="N159" s="14">
        <v>0.3611111111111111</v>
      </c>
      <c r="O159" s="15"/>
    </row>
    <row r="160" spans="1:15" ht="15" customHeight="1" x14ac:dyDescent="0.3">
      <c r="A160" s="59"/>
      <c r="B160" s="17" t="s">
        <v>74</v>
      </c>
      <c r="C160" s="17">
        <v>7</v>
      </c>
      <c r="D160" s="5">
        <v>204</v>
      </c>
      <c r="E160" s="6" t="s">
        <v>75</v>
      </c>
      <c r="F160" s="7" t="s">
        <v>76</v>
      </c>
      <c r="G160" s="8" t="s">
        <v>77</v>
      </c>
      <c r="H160" s="9" t="s">
        <v>78</v>
      </c>
      <c r="I160" s="9" t="s">
        <v>79</v>
      </c>
      <c r="J160" s="10">
        <v>817</v>
      </c>
      <c r="K160" s="11">
        <v>0.80555555555555547</v>
      </c>
      <c r="L160" s="12">
        <v>180</v>
      </c>
      <c r="M160" s="20">
        <v>916</v>
      </c>
      <c r="N160" s="14">
        <v>0.375</v>
      </c>
      <c r="O160" s="15"/>
    </row>
    <row r="161" spans="1:15" ht="15" customHeight="1" x14ac:dyDescent="0.3">
      <c r="A161" s="59"/>
      <c r="B161" s="17" t="s">
        <v>71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817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92</v>
      </c>
      <c r="M161" s="20">
        <v>916</v>
      </c>
      <c r="N161" s="14">
        <v>0.45138888888888901</v>
      </c>
      <c r="O161" s="15"/>
    </row>
    <row r="162" spans="1:15" ht="15" customHeight="1" x14ac:dyDescent="0.3">
      <c r="A162" s="59"/>
      <c r="B162" s="17" t="s">
        <v>71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817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19</v>
      </c>
      <c r="M162" s="20">
        <v>916</v>
      </c>
      <c r="N162" s="14">
        <v>0.45833333333333298</v>
      </c>
      <c r="O162" s="15"/>
    </row>
    <row r="163" spans="1:15" ht="15" customHeight="1" x14ac:dyDescent="0.3">
      <c r="A163" s="59"/>
      <c r="B163" s="17" t="s">
        <v>71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818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51</v>
      </c>
      <c r="M163" s="20">
        <v>916</v>
      </c>
      <c r="N163" s="14">
        <v>0.46527777777777801</v>
      </c>
      <c r="O163" s="15"/>
    </row>
    <row r="164" spans="1:15" ht="15" customHeight="1" x14ac:dyDescent="0.3">
      <c r="A164" s="59"/>
      <c r="B164" s="17" t="s">
        <v>71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818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49</v>
      </c>
      <c r="M164" s="20">
        <v>917</v>
      </c>
      <c r="N164" s="14">
        <v>0.47222222222222199</v>
      </c>
      <c r="O164" s="15"/>
    </row>
    <row r="165" spans="1:15" ht="15" customHeight="1" x14ac:dyDescent="0.3">
      <c r="A165" s="59"/>
      <c r="B165" s="17" t="s">
        <v>71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818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917</v>
      </c>
      <c r="N165" s="14">
        <v>0.47916666666666602</v>
      </c>
      <c r="O165" s="15"/>
    </row>
    <row r="166" spans="1:15" ht="15" customHeight="1" x14ac:dyDescent="0.3">
      <c r="A166" s="59"/>
      <c r="B166" s="17" t="s">
        <v>72</v>
      </c>
      <c r="C166" s="17">
        <v>13</v>
      </c>
      <c r="D166" s="5" t="s">
        <v>80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818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995</v>
      </c>
      <c r="M166" s="20">
        <v>917</v>
      </c>
      <c r="N166" s="14">
        <v>0.48611111111111099</v>
      </c>
      <c r="O166" s="15"/>
    </row>
    <row r="167" spans="1:15" ht="15" customHeight="1" x14ac:dyDescent="0.3">
      <c r="A167" s="59"/>
      <c r="B167" s="17" t="s">
        <v>71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818</v>
      </c>
      <c r="K167" s="11">
        <f>VLOOKUP(B167&amp;D167,'[1]점검현황(금월)'!$D$7:$AK$265,24,0)</f>
        <v>0.375</v>
      </c>
      <c r="L167" s="12">
        <f>VLOOKUP(B167&amp;D167,'[1]점검현황(금월)'!$D$7:$AK$265,34,0)</f>
        <v>193</v>
      </c>
      <c r="M167" s="20">
        <v>917</v>
      </c>
      <c r="N167" s="14">
        <v>0.49305555555555503</v>
      </c>
      <c r="O167" s="15"/>
    </row>
    <row r="168" spans="1:15" ht="15" customHeight="1" x14ac:dyDescent="0.3">
      <c r="A168" s="59"/>
      <c r="B168" s="17" t="s">
        <v>71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818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313</v>
      </c>
      <c r="M168" s="20">
        <v>917</v>
      </c>
      <c r="N168" s="14">
        <v>0.5</v>
      </c>
      <c r="O168" s="15"/>
    </row>
    <row r="169" spans="1:15" ht="15" customHeight="1" x14ac:dyDescent="0.3">
      <c r="A169" s="59"/>
      <c r="B169" s="17" t="s">
        <v>81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818</v>
      </c>
      <c r="K169" s="11">
        <f>VLOOKUP(B169&amp;D169,'[1]점검현황(금월)'!$D$7:$AK$265,24,0)</f>
        <v>0.6875</v>
      </c>
      <c r="L169" s="12">
        <f>VLOOKUP(B169&amp;D169,'[1]점검현황(금월)'!$D$7:$AK$265,34,0)</f>
        <v>425</v>
      </c>
      <c r="M169" s="20">
        <v>917</v>
      </c>
      <c r="N169" s="14">
        <v>0.54513888888888895</v>
      </c>
      <c r="O169" s="15"/>
    </row>
    <row r="170" spans="1:15" ht="15" customHeight="1" x14ac:dyDescent="0.3">
      <c r="A170" s="59"/>
      <c r="B170" s="17" t="s">
        <v>72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818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896</v>
      </c>
      <c r="M170" s="20">
        <v>917</v>
      </c>
      <c r="N170" s="14">
        <v>0.54861111111111105</v>
      </c>
      <c r="O170" s="15"/>
    </row>
    <row r="171" spans="1:15" ht="15" customHeight="1" x14ac:dyDescent="0.3">
      <c r="A171" s="59"/>
      <c r="B171" s="17" t="s">
        <v>71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818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1143</v>
      </c>
      <c r="M171" s="20">
        <v>917</v>
      </c>
      <c r="N171" s="14">
        <v>0.55208333333333337</v>
      </c>
      <c r="O171" s="15"/>
    </row>
    <row r="172" spans="1:15" ht="15" customHeight="1" x14ac:dyDescent="0.3">
      <c r="A172" s="55"/>
      <c r="B172" s="17" t="s">
        <v>71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818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614</v>
      </c>
      <c r="M172" s="20">
        <v>917</v>
      </c>
      <c r="N172" s="14">
        <v>0.55555555555555503</v>
      </c>
      <c r="O172" s="15"/>
    </row>
    <row r="173" spans="1:15" ht="15" customHeight="1" x14ac:dyDescent="0.3">
      <c r="A173" s="58" t="s">
        <v>82</v>
      </c>
      <c r="B173" s="6" t="s">
        <v>82</v>
      </c>
      <c r="C173" s="6">
        <v>1</v>
      </c>
      <c r="D173" s="5" t="s">
        <v>83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819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0">
        <v>917</v>
      </c>
      <c r="N173" s="14">
        <v>0.5625</v>
      </c>
      <c r="O173" s="15"/>
    </row>
    <row r="174" spans="1:15" ht="15" customHeight="1" x14ac:dyDescent="0.3">
      <c r="A174" s="58"/>
      <c r="B174" s="6" t="s">
        <v>82</v>
      </c>
      <c r="C174" s="6">
        <v>2</v>
      </c>
      <c r="D174" s="5" t="s">
        <v>84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819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0">
        <v>918</v>
      </c>
      <c r="N174" s="14">
        <v>0.56944444444444398</v>
      </c>
      <c r="O174" s="15"/>
    </row>
    <row r="175" spans="1:15" ht="15" customHeight="1" x14ac:dyDescent="0.3">
      <c r="A175" s="54" t="s">
        <v>85</v>
      </c>
      <c r="B175" s="21" t="s">
        <v>85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819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918</v>
      </c>
      <c r="N175" s="14">
        <v>0.35416666666666669</v>
      </c>
      <c r="O175" s="15"/>
    </row>
    <row r="176" spans="1:15" ht="15" customHeight="1" x14ac:dyDescent="0.3">
      <c r="A176" s="59"/>
      <c r="B176" s="21" t="s">
        <v>85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819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918</v>
      </c>
      <c r="N176" s="14">
        <v>0.35416666666666669</v>
      </c>
      <c r="O176" s="15"/>
    </row>
    <row r="177" spans="1:15" ht="15" customHeight="1" x14ac:dyDescent="0.3">
      <c r="A177" s="59"/>
      <c r="B177" s="21" t="s">
        <v>85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819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918</v>
      </c>
      <c r="N177" s="14">
        <v>0.3611111111111111</v>
      </c>
      <c r="O177" s="15" t="s">
        <v>86</v>
      </c>
    </row>
    <row r="178" spans="1:15" ht="15" customHeight="1" x14ac:dyDescent="0.3">
      <c r="A178" s="59"/>
      <c r="B178" s="21" t="s">
        <v>85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819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395/529</v>
      </c>
      <c r="M178" s="20">
        <v>918</v>
      </c>
      <c r="N178" s="14">
        <v>0.41666666666666669</v>
      </c>
      <c r="O178" s="15"/>
    </row>
    <row r="179" spans="1:15" ht="15" customHeight="1" x14ac:dyDescent="0.3">
      <c r="A179" s="59"/>
      <c r="B179" s="17" t="s">
        <v>85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819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918</v>
      </c>
      <c r="N179" s="14">
        <v>0.3611111111111111</v>
      </c>
      <c r="O179" s="15"/>
    </row>
    <row r="180" spans="1:15" ht="15" customHeight="1" x14ac:dyDescent="0.3">
      <c r="A180" s="59"/>
      <c r="B180" s="17" t="s">
        <v>85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819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918</v>
      </c>
      <c r="N180" s="14">
        <v>0.36805555555555558</v>
      </c>
      <c r="O180" s="15"/>
    </row>
    <row r="181" spans="1:15" ht="15" customHeight="1" x14ac:dyDescent="0.3">
      <c r="A181" s="55"/>
      <c r="B181" s="17" t="s">
        <v>87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819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918</v>
      </c>
      <c r="N181" s="14">
        <v>0.375</v>
      </c>
      <c r="O181" s="15"/>
    </row>
    <row r="182" spans="1:15" ht="15" customHeight="1" x14ac:dyDescent="0.3">
      <c r="A182" s="58" t="s">
        <v>88</v>
      </c>
      <c r="B182" s="17" t="s">
        <v>88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819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261/0/0</v>
      </c>
      <c r="M182" s="20">
        <v>918</v>
      </c>
      <c r="N182" s="14">
        <v>0.79861111111111116</v>
      </c>
      <c r="O182" s="15"/>
    </row>
    <row r="183" spans="1:15" ht="15" customHeight="1" x14ac:dyDescent="0.3">
      <c r="A183" s="58"/>
      <c r="B183" s="17" t="s">
        <v>88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44406</v>
      </c>
      <c r="J183" s="10">
        <f>VLOOKUP(B183&amp;D183,'[1]점검현황(금월)'!$D$7:$AG$265,23,0)</f>
        <v>820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918</v>
      </c>
      <c r="N183" s="14">
        <v>0.80555555555555602</v>
      </c>
      <c r="O183" s="15"/>
    </row>
    <row r="184" spans="1:15" ht="15" customHeight="1" x14ac:dyDescent="0.3">
      <c r="A184" s="58"/>
      <c r="B184" s="17" t="s">
        <v>88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44434</v>
      </c>
      <c r="J184" s="10">
        <f>VLOOKUP(B184&amp;D184,'[1]점검현황(금월)'!$D$7:$AG$265,23,0)</f>
        <v>826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918</v>
      </c>
      <c r="N184" s="14">
        <v>0.35416666666666669</v>
      </c>
      <c r="O184" s="15" t="s">
        <v>89</v>
      </c>
    </row>
    <row r="185" spans="1:15" ht="15" customHeight="1" x14ac:dyDescent="0.3">
      <c r="A185" s="58"/>
      <c r="B185" s="17" t="s">
        <v>88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44435</v>
      </c>
      <c r="J185" s="10">
        <f>VLOOKUP(B185&amp;D185,'[1]점검현황(금월)'!$D$7:$AG$265,23,0)</f>
        <v>827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556</v>
      </c>
      <c r="M185" s="20">
        <v>918</v>
      </c>
      <c r="N185" s="14">
        <v>0.3611111111111111</v>
      </c>
      <c r="O185" s="15" t="s">
        <v>90</v>
      </c>
    </row>
    <row r="186" spans="1:15" ht="15" customHeight="1" x14ac:dyDescent="0.3">
      <c r="A186" s="58"/>
      <c r="B186" s="17" t="s">
        <v>88</v>
      </c>
      <c r="C186" s="17">
        <v>5</v>
      </c>
      <c r="D186" s="8" t="s">
        <v>91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820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918</v>
      </c>
      <c r="N186" s="14">
        <v>0.36805555555555558</v>
      </c>
      <c r="O186" s="15"/>
    </row>
    <row r="187" spans="1:15" ht="15" customHeight="1" x14ac:dyDescent="0.3">
      <c r="A187" s="58"/>
      <c r="B187" s="17" t="s">
        <v>88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820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0">
        <v>918</v>
      </c>
      <c r="N187" s="14">
        <v>0.79166666666666663</v>
      </c>
      <c r="O187" s="15"/>
    </row>
    <row r="188" spans="1:15" ht="15" customHeight="1" x14ac:dyDescent="0.3">
      <c r="A188" s="58"/>
      <c r="B188" s="17" t="s">
        <v>88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820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150</v>
      </c>
      <c r="M188" s="20">
        <v>918</v>
      </c>
      <c r="N188" s="14">
        <v>0.79861111111111116</v>
      </c>
      <c r="O188" s="15"/>
    </row>
    <row r="189" spans="1:15" ht="15" customHeight="1" x14ac:dyDescent="0.3">
      <c r="A189" s="58"/>
      <c r="B189" s="17" t="s">
        <v>88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820</v>
      </c>
      <c r="K189" s="11">
        <f>VLOOKUP(B189&amp;D189,'[1]점검현황(금월)'!$D$7:$AK$265,24,0)</f>
        <v>0.5</v>
      </c>
      <c r="L189" s="12">
        <f>VLOOKUP(B189&amp;D189,'[1]점검현황(금월)'!$D$7:$AK$265,34,0)</f>
        <v>512</v>
      </c>
      <c r="M189" s="20">
        <v>918</v>
      </c>
      <c r="N189" s="14">
        <v>0.80555555555555602</v>
      </c>
      <c r="O189" s="15"/>
    </row>
    <row r="190" spans="1:15" ht="15" customHeight="1" x14ac:dyDescent="0.3">
      <c r="A190" s="58"/>
      <c r="B190" s="17" t="s">
        <v>88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820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918</v>
      </c>
      <c r="N190" s="14">
        <v>0.35416666666666669</v>
      </c>
      <c r="O190" s="15"/>
    </row>
    <row r="191" spans="1:15" ht="15" customHeight="1" x14ac:dyDescent="0.3">
      <c r="A191" s="58"/>
      <c r="B191" s="17" t="s">
        <v>88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820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523</v>
      </c>
      <c r="M191" s="20">
        <v>918</v>
      </c>
      <c r="N191" s="14">
        <v>0.3611111111111111</v>
      </c>
      <c r="O191" s="15"/>
    </row>
    <row r="192" spans="1:15" ht="15" customHeight="1" x14ac:dyDescent="0.3">
      <c r="A192" s="58"/>
      <c r="B192" s="17" t="s">
        <v>88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820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2452/356</v>
      </c>
      <c r="M192" s="20">
        <v>918</v>
      </c>
      <c r="N192" s="14">
        <v>0.36805555555555558</v>
      </c>
      <c r="O192" s="15"/>
    </row>
    <row r="193" spans="1:15" ht="15" customHeight="1" x14ac:dyDescent="0.3">
      <c r="A193" s="58"/>
      <c r="B193" s="17" t="s">
        <v>88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821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45/29</v>
      </c>
      <c r="M193" s="20">
        <v>918</v>
      </c>
      <c r="N193" s="14">
        <v>0.79166666666666663</v>
      </c>
      <c r="O193" s="15"/>
    </row>
    <row r="194" spans="1:15" ht="15" customHeight="1" x14ac:dyDescent="0.3">
      <c r="A194" s="58"/>
      <c r="B194" s="17" t="s">
        <v>88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825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0">
        <v>923</v>
      </c>
      <c r="N194" s="14">
        <v>0.79861111111111116</v>
      </c>
      <c r="O194" s="15" t="s">
        <v>92</v>
      </c>
    </row>
    <row r="195" spans="1:15" ht="15" customHeight="1" x14ac:dyDescent="0.3">
      <c r="A195" s="58"/>
      <c r="B195" s="17" t="s">
        <v>88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821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0">
        <v>923</v>
      </c>
      <c r="N195" s="14">
        <v>0.80555555555555602</v>
      </c>
      <c r="O195" s="15"/>
    </row>
    <row r="196" spans="1:15" ht="15" customHeight="1" x14ac:dyDescent="0.3">
      <c r="A196" s="58"/>
      <c r="B196" s="17" t="s">
        <v>88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821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1320</v>
      </c>
      <c r="M196" s="20">
        <v>923</v>
      </c>
      <c r="N196" s="14">
        <v>0.35416666666666669</v>
      </c>
      <c r="O196" s="15"/>
    </row>
    <row r="197" spans="1:15" ht="15" customHeight="1" x14ac:dyDescent="0.3">
      <c r="A197" s="58"/>
      <c r="B197" s="17" t="s">
        <v>88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821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0">
        <v>923</v>
      </c>
      <c r="N197" s="14">
        <v>0.3611111111111111</v>
      </c>
      <c r="O197" s="15"/>
    </row>
    <row r="198" spans="1:15" ht="15" customHeight="1" x14ac:dyDescent="0.3">
      <c r="A198" s="58"/>
      <c r="B198" s="17" t="s">
        <v>88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821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0">
        <v>923</v>
      </c>
      <c r="N198" s="14">
        <v>0.36805555555555558</v>
      </c>
      <c r="O198" s="15"/>
    </row>
    <row r="199" spans="1:15" ht="15" customHeight="1" x14ac:dyDescent="0.3">
      <c r="A199" s="58"/>
      <c r="B199" s="17" t="s">
        <v>88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821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785</v>
      </c>
      <c r="M199" s="20">
        <v>923</v>
      </c>
      <c r="N199" s="14">
        <v>0.79166666666666663</v>
      </c>
      <c r="O199" s="15"/>
    </row>
    <row r="200" spans="1:15" ht="15" customHeight="1" x14ac:dyDescent="0.3">
      <c r="A200" s="58"/>
      <c r="B200" s="17" t="s">
        <v>88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821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0">
        <v>923</v>
      </c>
      <c r="N200" s="14">
        <v>0.79861111111111116</v>
      </c>
      <c r="O200" s="15"/>
    </row>
    <row r="201" spans="1:15" ht="15" customHeight="1" x14ac:dyDescent="0.3">
      <c r="A201" s="58"/>
      <c r="B201" s="17" t="s">
        <v>88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821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923</v>
      </c>
      <c r="N201" s="14">
        <v>0.80555555555555602</v>
      </c>
      <c r="O201" s="15"/>
    </row>
    <row r="202" spans="1:15" ht="15" customHeight="1" x14ac:dyDescent="0.3">
      <c r="A202" s="58"/>
      <c r="B202" s="17" t="s">
        <v>88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821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80</v>
      </c>
      <c r="M202" s="20">
        <v>923</v>
      </c>
      <c r="N202" s="14">
        <v>0.35416666666666669</v>
      </c>
      <c r="O202" s="15"/>
    </row>
    <row r="203" spans="1:15" ht="15" customHeight="1" x14ac:dyDescent="0.3">
      <c r="A203" s="58"/>
      <c r="B203" s="17" t="s">
        <v>88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821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347</v>
      </c>
      <c r="M203" s="20">
        <v>923</v>
      </c>
      <c r="N203" s="14">
        <v>0.3611111111111111</v>
      </c>
      <c r="O203" s="15"/>
    </row>
    <row r="204" spans="1:15" ht="15" customHeight="1" x14ac:dyDescent="0.3">
      <c r="A204" s="58"/>
      <c r="B204" s="17" t="s">
        <v>88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821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320</v>
      </c>
      <c r="M204" s="20">
        <v>924</v>
      </c>
      <c r="N204" s="14">
        <v>0.36805555555555558</v>
      </c>
      <c r="O204" s="15"/>
    </row>
    <row r="205" spans="1:15" ht="15" customHeight="1" x14ac:dyDescent="0.3">
      <c r="A205" s="58"/>
      <c r="B205" s="17" t="s">
        <v>88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821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1105</v>
      </c>
      <c r="M205" s="20">
        <v>924</v>
      </c>
      <c r="N205" s="14">
        <v>0.79166666666666663</v>
      </c>
      <c r="O205" s="22"/>
    </row>
    <row r="206" spans="1:15" ht="15" customHeight="1" x14ac:dyDescent="0.3">
      <c r="A206" s="58"/>
      <c r="B206" s="17" t="s">
        <v>88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821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1005</v>
      </c>
      <c r="M206" s="20">
        <v>924</v>
      </c>
      <c r="N206" s="14">
        <v>0.79861111111111116</v>
      </c>
      <c r="O206" s="22"/>
    </row>
    <row r="207" spans="1:15" ht="15" customHeight="1" x14ac:dyDescent="0.3">
      <c r="A207" s="58"/>
      <c r="B207" s="17" t="s">
        <v>88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821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1233</v>
      </c>
      <c r="M207" s="20">
        <v>924</v>
      </c>
      <c r="N207" s="14">
        <v>0.80555555555555602</v>
      </c>
      <c r="O207" s="15"/>
    </row>
    <row r="208" spans="1:15" ht="15" customHeight="1" x14ac:dyDescent="0.3">
      <c r="A208" s="58"/>
      <c r="B208" s="17" t="s">
        <v>93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821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1190</v>
      </c>
      <c r="M208" s="20">
        <v>924</v>
      </c>
      <c r="N208" s="14">
        <v>0.375</v>
      </c>
      <c r="O208" s="15"/>
    </row>
    <row r="209" spans="1:15" ht="15" customHeight="1" x14ac:dyDescent="0.3">
      <c r="A209" s="58"/>
      <c r="B209" s="17" t="s">
        <v>88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821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0">
        <v>924</v>
      </c>
      <c r="N209" s="14">
        <v>0.38194444444444442</v>
      </c>
      <c r="O209" s="22"/>
    </row>
    <row r="210" spans="1:15" ht="15" customHeight="1" x14ac:dyDescent="0.3">
      <c r="A210" s="58"/>
      <c r="B210" s="17" t="s">
        <v>88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821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10</v>
      </c>
      <c r="M210" s="20">
        <v>924</v>
      </c>
      <c r="N210" s="14">
        <v>0.38541666666666669</v>
      </c>
      <c r="O210" s="15"/>
    </row>
    <row r="211" spans="1:15" ht="15" customHeight="1" x14ac:dyDescent="0.3">
      <c r="A211" s="58"/>
      <c r="B211" s="17" t="s">
        <v>88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821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924</v>
      </c>
      <c r="N211" s="14">
        <v>0.38888888888888901</v>
      </c>
      <c r="O211" s="15"/>
    </row>
    <row r="212" spans="1:15" ht="15" customHeight="1" x14ac:dyDescent="0.3">
      <c r="A212" s="58"/>
      <c r="B212" s="17" t="s">
        <v>88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821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924</v>
      </c>
      <c r="N212" s="14">
        <v>0.39583333333333298</v>
      </c>
      <c r="O212" s="15"/>
    </row>
    <row r="213" spans="1:15" ht="15" customHeight="1" x14ac:dyDescent="0.3">
      <c r="A213" s="58"/>
      <c r="B213" s="17" t="s">
        <v>88</v>
      </c>
      <c r="C213" s="17">
        <v>32</v>
      </c>
      <c r="D213" s="5" t="s">
        <v>94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823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0">
        <v>924</v>
      </c>
      <c r="N213" s="14">
        <v>0.40277777777777801</v>
      </c>
      <c r="O213" s="15"/>
    </row>
    <row r="214" spans="1:15" ht="15" customHeight="1" x14ac:dyDescent="0.3">
      <c r="A214" s="58"/>
      <c r="B214" s="17" t="s">
        <v>88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823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36</v>
      </c>
      <c r="M214" s="20">
        <v>925</v>
      </c>
      <c r="N214" s="14">
        <v>0.40972222222222199</v>
      </c>
      <c r="O214" s="15"/>
    </row>
    <row r="215" spans="1:15" ht="15" customHeight="1" x14ac:dyDescent="0.3">
      <c r="A215" s="58"/>
      <c r="B215" s="17" t="s">
        <v>88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823</v>
      </c>
      <c r="K215" s="11">
        <f>VLOOKUP(B215&amp;D215,'[1]점검현황(금월)'!$D$7:$AK$265,24,0)</f>
        <v>0.4375</v>
      </c>
      <c r="L215" s="12">
        <f>VLOOKUP(B215&amp;D215,'[1]점검현황(금월)'!$D$7:$AK$265,34,0)</f>
        <v>727</v>
      </c>
      <c r="M215" s="20">
        <v>925</v>
      </c>
      <c r="N215" s="14">
        <v>0.41666666666666702</v>
      </c>
      <c r="O215" s="15"/>
    </row>
    <row r="216" spans="1:15" ht="15" customHeight="1" x14ac:dyDescent="0.3">
      <c r="A216" s="58"/>
      <c r="B216" s="17" t="s">
        <v>88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823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0">
        <v>925</v>
      </c>
      <c r="N216" s="14">
        <v>0.42361111111111099</v>
      </c>
      <c r="O216" s="15"/>
    </row>
    <row r="217" spans="1:15" ht="15" customHeight="1" x14ac:dyDescent="0.3">
      <c r="A217" s="58"/>
      <c r="B217" s="17" t="s">
        <v>88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823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0">
        <v>925</v>
      </c>
      <c r="N217" s="14">
        <v>0.43055555555555503</v>
      </c>
      <c r="O217" s="15"/>
    </row>
    <row r="218" spans="1:15" ht="15" customHeight="1" x14ac:dyDescent="0.3">
      <c r="A218" s="58"/>
      <c r="B218" s="17" t="s">
        <v>88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823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869</v>
      </c>
      <c r="M218" s="20">
        <v>925</v>
      </c>
      <c r="N218" s="14">
        <v>0.4375</v>
      </c>
      <c r="O218" s="22"/>
    </row>
    <row r="219" spans="1:15" ht="15" customHeight="1" x14ac:dyDescent="0.3">
      <c r="A219" s="58"/>
      <c r="B219" s="17" t="s">
        <v>88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823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0">
        <v>925</v>
      </c>
      <c r="N219" s="14">
        <v>0.44444444444444398</v>
      </c>
      <c r="O219" s="15"/>
    </row>
    <row r="220" spans="1:15" ht="15" customHeight="1" x14ac:dyDescent="0.3">
      <c r="A220" s="58"/>
      <c r="B220" s="17" t="s">
        <v>88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823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925</v>
      </c>
      <c r="N220" s="14">
        <v>0.45138888888888901</v>
      </c>
      <c r="O220" s="15"/>
    </row>
    <row r="221" spans="1:15" ht="15" customHeight="1" x14ac:dyDescent="0.3">
      <c r="A221" s="58"/>
      <c r="B221" s="17" t="s">
        <v>88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823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925</v>
      </c>
      <c r="N221" s="14">
        <v>0.45833333333333298</v>
      </c>
      <c r="O221" s="15"/>
    </row>
    <row r="222" spans="1:15" ht="15" customHeight="1" x14ac:dyDescent="0.3">
      <c r="A222" s="58"/>
      <c r="B222" s="17" t="s">
        <v>88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823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566</v>
      </c>
      <c r="M222" s="20">
        <v>925</v>
      </c>
      <c r="N222" s="14">
        <v>0.46527777777777801</v>
      </c>
      <c r="O222" s="15"/>
    </row>
    <row r="223" spans="1:15" ht="15" customHeight="1" x14ac:dyDescent="0.3">
      <c r="A223" s="58"/>
      <c r="B223" s="17" t="s">
        <v>88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824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147</v>
      </c>
      <c r="M223" s="20">
        <v>925</v>
      </c>
      <c r="N223" s="14">
        <v>0.47222222222222199</v>
      </c>
      <c r="O223" s="15"/>
    </row>
    <row r="224" spans="1:15" ht="15" customHeight="1" x14ac:dyDescent="0.3">
      <c r="A224" s="58"/>
      <c r="B224" s="17" t="s">
        <v>88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824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1220</v>
      </c>
      <c r="M224" s="20">
        <v>925</v>
      </c>
      <c r="N224" s="14">
        <v>0.47916666666666602</v>
      </c>
      <c r="O224" s="15"/>
    </row>
    <row r="225" spans="1:15" ht="15" customHeight="1" x14ac:dyDescent="0.3">
      <c r="A225" s="58"/>
      <c r="B225" s="17" t="s">
        <v>88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824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0">
        <v>925</v>
      </c>
      <c r="N225" s="14">
        <v>0.48611111111111099</v>
      </c>
      <c r="O225" s="15"/>
    </row>
    <row r="226" spans="1:15" ht="15" customHeight="1" x14ac:dyDescent="0.3">
      <c r="A226" s="58"/>
      <c r="B226" s="17" t="s">
        <v>88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824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710</v>
      </c>
      <c r="M226" s="20">
        <v>925</v>
      </c>
      <c r="N226" s="14">
        <v>0.49305555555555503</v>
      </c>
      <c r="O226" s="15"/>
    </row>
    <row r="227" spans="1:15" ht="15" customHeight="1" x14ac:dyDescent="0.3">
      <c r="A227" s="58"/>
      <c r="B227" s="17" t="s">
        <v>88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824</v>
      </c>
      <c r="K227" s="11">
        <f>VLOOKUP(B227&amp;D227,'[1]점검현황(금월)'!$D$7:$AK$265,24,0)</f>
        <v>0.6875</v>
      </c>
      <c r="L227" s="12">
        <f>VLOOKUP(B227&amp;D227,'[1]점검현황(금월)'!$D$7:$AK$265,34,0)</f>
        <v>1016</v>
      </c>
      <c r="M227" s="20">
        <v>925</v>
      </c>
      <c r="N227" s="14">
        <v>0.5</v>
      </c>
      <c r="O227" s="15"/>
    </row>
    <row r="228" spans="1:15" ht="15" customHeight="1" x14ac:dyDescent="0.3">
      <c r="A228" s="58"/>
      <c r="B228" s="17" t="s">
        <v>88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824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942</v>
      </c>
      <c r="M228" s="20">
        <v>925</v>
      </c>
      <c r="N228" s="14">
        <v>0.51388888888888895</v>
      </c>
      <c r="O228" s="15"/>
    </row>
    <row r="229" spans="1:15" ht="15" customHeight="1" x14ac:dyDescent="0.3">
      <c r="A229" s="54" t="s">
        <v>95</v>
      </c>
      <c r="B229" s="17" t="s">
        <v>95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824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1006</v>
      </c>
      <c r="M229" s="20">
        <v>925</v>
      </c>
      <c r="N229" s="14">
        <v>0.54166666666666663</v>
      </c>
      <c r="O229" s="15"/>
    </row>
    <row r="230" spans="1:15" ht="15" customHeight="1" x14ac:dyDescent="0.3">
      <c r="A230" s="59"/>
      <c r="B230" s="17" t="s">
        <v>95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824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322</v>
      </c>
      <c r="M230" s="20">
        <v>925</v>
      </c>
      <c r="N230" s="14">
        <v>0.54861111111111105</v>
      </c>
      <c r="O230" s="15"/>
    </row>
    <row r="231" spans="1:15" ht="15" customHeight="1" x14ac:dyDescent="0.3">
      <c r="A231" s="59"/>
      <c r="B231" s="17" t="s">
        <v>95</v>
      </c>
      <c r="C231" s="17">
        <v>3</v>
      </c>
      <c r="D231" s="5" t="s">
        <v>96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78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824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925</v>
      </c>
      <c r="N231" s="14">
        <v>0.55555555555555558</v>
      </c>
      <c r="O231" s="15"/>
    </row>
    <row r="232" spans="1:15" ht="15" customHeight="1" x14ac:dyDescent="0.3">
      <c r="A232" s="59"/>
      <c r="B232" s="17" t="s">
        <v>95</v>
      </c>
      <c r="C232" s="17">
        <v>4</v>
      </c>
      <c r="D232" s="5" t="s">
        <v>97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824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925</v>
      </c>
      <c r="N232" s="14">
        <v>0.5625</v>
      </c>
      <c r="O232" s="15"/>
    </row>
    <row r="233" spans="1:15" ht="15" customHeight="1" x14ac:dyDescent="0.3">
      <c r="A233" s="55"/>
      <c r="B233" s="17" t="s">
        <v>98</v>
      </c>
      <c r="C233" s="17">
        <v>5</v>
      </c>
      <c r="D233" s="5">
        <v>215</v>
      </c>
      <c r="E233" s="6" t="s">
        <v>99</v>
      </c>
      <c r="F233" s="7" t="s">
        <v>100</v>
      </c>
      <c r="G233" s="8" t="s">
        <v>101</v>
      </c>
      <c r="H233" s="9" t="s">
        <v>102</v>
      </c>
      <c r="I233" s="9" t="s">
        <v>102</v>
      </c>
      <c r="J233" s="10">
        <v>825</v>
      </c>
      <c r="K233" s="11">
        <v>0.60416666666666663</v>
      </c>
      <c r="L233" s="12">
        <v>7</v>
      </c>
      <c r="M233" s="20">
        <v>925</v>
      </c>
      <c r="N233" s="14">
        <v>0.60416666666666696</v>
      </c>
      <c r="O233" s="15"/>
    </row>
    <row r="234" spans="1:15" ht="15" customHeight="1" x14ac:dyDescent="0.3">
      <c r="A234" s="54" t="s">
        <v>103</v>
      </c>
      <c r="B234" s="17" t="s">
        <v>103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825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0">
        <v>927</v>
      </c>
      <c r="N234" s="14">
        <v>0.56944444444444442</v>
      </c>
      <c r="O234" s="15"/>
    </row>
    <row r="235" spans="1:15" ht="15" customHeight="1" x14ac:dyDescent="0.3">
      <c r="A235" s="55"/>
      <c r="B235" s="17" t="s">
        <v>103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825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927</v>
      </c>
      <c r="N235" s="14">
        <v>0.58333333333333337</v>
      </c>
      <c r="O235" s="15"/>
    </row>
    <row r="236" spans="1:15" ht="15" customHeight="1" x14ac:dyDescent="0.3">
      <c r="A236" s="56" t="s">
        <v>104</v>
      </c>
      <c r="B236" s="6" t="s">
        <v>105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825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927</v>
      </c>
      <c r="N236" s="14">
        <v>0.375</v>
      </c>
      <c r="O236" s="15"/>
    </row>
    <row r="237" spans="1:15" ht="15" customHeight="1" x14ac:dyDescent="0.3">
      <c r="A237" s="56"/>
      <c r="B237" s="6" t="s">
        <v>105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825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927</v>
      </c>
      <c r="N237" s="14">
        <v>0.38194444444444442</v>
      </c>
      <c r="O237" s="15"/>
    </row>
    <row r="238" spans="1:15" ht="15" customHeight="1" x14ac:dyDescent="0.3">
      <c r="A238" s="56"/>
      <c r="B238" s="6" t="s">
        <v>105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825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927</v>
      </c>
      <c r="N238" s="14">
        <v>0.38888888888888901</v>
      </c>
      <c r="O238" s="15"/>
    </row>
    <row r="239" spans="1:15" ht="15" customHeight="1" x14ac:dyDescent="0.3">
      <c r="A239" s="56" t="s">
        <v>106</v>
      </c>
      <c r="B239" s="6" t="s">
        <v>106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825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256</v>
      </c>
      <c r="M239" s="20">
        <v>927</v>
      </c>
      <c r="N239" s="14">
        <v>0.40972222222222199</v>
      </c>
      <c r="O239" s="23"/>
    </row>
    <row r="240" spans="1:15" ht="15" customHeight="1" x14ac:dyDescent="0.3">
      <c r="A240" s="56"/>
      <c r="B240" s="6" t="s">
        <v>106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825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276</v>
      </c>
      <c r="M240" s="20">
        <v>927</v>
      </c>
      <c r="N240" s="14">
        <v>0.41666666666666702</v>
      </c>
      <c r="O240" s="15"/>
    </row>
    <row r="241" spans="1:15" ht="15" customHeight="1" x14ac:dyDescent="0.3">
      <c r="A241" s="56"/>
      <c r="B241" s="6" t="s">
        <v>106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825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927</v>
      </c>
      <c r="N241" s="14">
        <v>0.42361111111111099</v>
      </c>
      <c r="O241" s="15"/>
    </row>
    <row r="242" spans="1:15" ht="15" customHeight="1" x14ac:dyDescent="0.3">
      <c r="A242" s="56" t="s">
        <v>107</v>
      </c>
      <c r="B242" s="6" t="s">
        <v>108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825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927</v>
      </c>
      <c r="N242" s="14">
        <v>0.43055555555555558</v>
      </c>
      <c r="O242" s="24"/>
    </row>
    <row r="243" spans="1:15" ht="15" customHeight="1" x14ac:dyDescent="0.3">
      <c r="A243" s="56"/>
      <c r="B243" s="6" t="s">
        <v>108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826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0">
        <v>927</v>
      </c>
      <c r="N243" s="14">
        <v>0.4375</v>
      </c>
      <c r="O243" s="24"/>
    </row>
    <row r="244" spans="1:15" ht="15" customHeight="1" x14ac:dyDescent="0.3">
      <c r="A244" s="56"/>
      <c r="B244" s="6" t="s">
        <v>108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826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177</v>
      </c>
      <c r="M244" s="20">
        <v>826</v>
      </c>
      <c r="N244" s="14">
        <v>0.44444444444444442</v>
      </c>
      <c r="O244" s="24"/>
    </row>
    <row r="245" spans="1:15" ht="15" customHeight="1" x14ac:dyDescent="0.3">
      <c r="A245" s="56"/>
      <c r="B245" s="6" t="s">
        <v>108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826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928</v>
      </c>
      <c r="N245" s="14">
        <v>0.79166666666666663</v>
      </c>
      <c r="O245" s="24"/>
    </row>
    <row r="246" spans="1:15" ht="15" customHeight="1" x14ac:dyDescent="0.3">
      <c r="A246" s="56"/>
      <c r="B246" s="6" t="s">
        <v>108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826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928</v>
      </c>
      <c r="N246" s="14">
        <v>0.79861111111111116</v>
      </c>
      <c r="O246" s="24"/>
    </row>
    <row r="247" spans="1:15" ht="15" customHeight="1" x14ac:dyDescent="0.3">
      <c r="A247" s="56"/>
      <c r="B247" s="6" t="s">
        <v>108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826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928</v>
      </c>
      <c r="N247" s="14">
        <v>0.80555555555555547</v>
      </c>
      <c r="O247" s="24"/>
    </row>
    <row r="248" spans="1:15" ht="15" customHeight="1" x14ac:dyDescent="0.3">
      <c r="A248" s="56"/>
      <c r="B248" s="6" t="s">
        <v>108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826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0">
        <v>928</v>
      </c>
      <c r="N248" s="14">
        <v>0.35416666666666669</v>
      </c>
      <c r="O248" s="24"/>
    </row>
    <row r="249" spans="1:15" ht="15" customHeight="1" x14ac:dyDescent="0.3">
      <c r="A249" s="56"/>
      <c r="B249" s="6" t="s">
        <v>108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826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928</v>
      </c>
      <c r="N249" s="14">
        <v>0.3611111111111111</v>
      </c>
      <c r="O249" s="24"/>
    </row>
    <row r="250" spans="1:15" ht="15" customHeight="1" x14ac:dyDescent="0.3">
      <c r="A250" s="56"/>
      <c r="B250" s="6" t="s">
        <v>108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826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156</v>
      </c>
      <c r="M250" s="20">
        <v>928</v>
      </c>
      <c r="N250" s="14">
        <v>0.4513888888888889</v>
      </c>
      <c r="O250" s="24"/>
    </row>
    <row r="251" spans="1:15" ht="15" customHeight="1" x14ac:dyDescent="0.3">
      <c r="A251" s="56"/>
      <c r="B251" s="6" t="s">
        <v>108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826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928</v>
      </c>
      <c r="N251" s="14">
        <v>0.45833333333333331</v>
      </c>
      <c r="O251" s="24"/>
    </row>
    <row r="252" spans="1:15" ht="15" customHeight="1" x14ac:dyDescent="0.3">
      <c r="A252" s="56"/>
      <c r="B252" s="6" t="s">
        <v>108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826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0">
        <v>928</v>
      </c>
      <c r="N252" s="14">
        <v>0.46527777777777773</v>
      </c>
      <c r="O252" s="24"/>
    </row>
    <row r="253" spans="1:15" ht="15" customHeight="1" x14ac:dyDescent="0.3">
      <c r="A253" s="56"/>
      <c r="B253" s="6" t="s">
        <v>108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827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928</v>
      </c>
      <c r="N253" s="14">
        <v>0.47222222222222227</v>
      </c>
      <c r="O253" s="24"/>
    </row>
    <row r="254" spans="1:15" ht="15" customHeight="1" x14ac:dyDescent="0.3">
      <c r="A254" s="56"/>
      <c r="B254" s="6" t="s">
        <v>108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827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281</v>
      </c>
      <c r="M254" s="20">
        <v>928</v>
      </c>
      <c r="N254" s="14">
        <v>0.47916666666666669</v>
      </c>
      <c r="O254" s="24"/>
    </row>
    <row r="255" spans="1:15" ht="15" customHeight="1" x14ac:dyDescent="0.3">
      <c r="A255" s="56"/>
      <c r="B255" s="6" t="s">
        <v>108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827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0">
        <v>929</v>
      </c>
      <c r="N255" s="14">
        <v>0.4861111111111111</v>
      </c>
      <c r="O255" s="24"/>
    </row>
    <row r="256" spans="1:15" ht="15" customHeight="1" x14ac:dyDescent="0.3">
      <c r="A256" s="56"/>
      <c r="B256" s="6" t="s">
        <v>108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827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929</v>
      </c>
      <c r="N256" s="14">
        <v>0.49305555555555558</v>
      </c>
      <c r="O256" s="24"/>
    </row>
    <row r="257" spans="1:15" ht="15" customHeight="1" x14ac:dyDescent="0.3">
      <c r="A257" s="56"/>
      <c r="B257" s="6" t="s">
        <v>108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827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929</v>
      </c>
      <c r="N257" s="14">
        <v>0.5</v>
      </c>
      <c r="O257" s="24"/>
    </row>
    <row r="258" spans="1:15" ht="15" customHeight="1" x14ac:dyDescent="0.3">
      <c r="A258" s="56"/>
      <c r="B258" s="6" t="s">
        <v>108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827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766</v>
      </c>
      <c r="M258" s="20">
        <v>929</v>
      </c>
      <c r="N258" s="25">
        <v>0.50694444444444442</v>
      </c>
      <c r="O258" s="24"/>
    </row>
    <row r="259" spans="1:15" ht="15" customHeight="1" x14ac:dyDescent="0.3">
      <c r="A259" s="56"/>
      <c r="B259" s="6" t="s">
        <v>108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827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36</v>
      </c>
      <c r="M259" s="20">
        <v>929</v>
      </c>
      <c r="N259" s="25">
        <v>0.40972222222222227</v>
      </c>
      <c r="O259" s="26"/>
    </row>
    <row r="260" spans="1:15" ht="15" customHeight="1" x14ac:dyDescent="0.3">
      <c r="A260" s="56"/>
      <c r="B260" s="6" t="s">
        <v>108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827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1071</v>
      </c>
      <c r="M260" s="20">
        <v>929</v>
      </c>
      <c r="N260" s="25">
        <v>0.4236111111111111</v>
      </c>
      <c r="O260" s="26"/>
    </row>
    <row r="261" spans="1:15" ht="15" customHeight="1" x14ac:dyDescent="0.3">
      <c r="A261" s="56"/>
      <c r="B261" s="6" t="s">
        <v>108</v>
      </c>
      <c r="C261" s="2">
        <v>20</v>
      </c>
      <c r="D261" s="8">
        <v>612</v>
      </c>
      <c r="E261" s="6" t="s">
        <v>109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827</v>
      </c>
      <c r="K261" s="11">
        <f>VLOOKUP(B261&amp;D261,'[1]점검현황(금월)'!$D$7:$AK$265,24,0)</f>
        <v>0.4375</v>
      </c>
      <c r="L261" s="12">
        <f>VLOOKUP(B261&amp;D261,'[1]점검현황(금월)'!$D$7:$AK$265,34,0)</f>
        <v>1145</v>
      </c>
      <c r="M261" s="20">
        <v>929</v>
      </c>
      <c r="N261" s="25">
        <v>0.4375</v>
      </c>
      <c r="O261" s="26"/>
    </row>
    <row r="262" spans="1:15" ht="15" customHeight="1" x14ac:dyDescent="0.3">
      <c r="A262" s="56"/>
      <c r="B262" s="6" t="s">
        <v>108</v>
      </c>
      <c r="C262" s="2">
        <v>21</v>
      </c>
      <c r="D262" s="8">
        <v>615</v>
      </c>
      <c r="E262" s="6" t="s">
        <v>109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827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1030</v>
      </c>
      <c r="M262" s="20">
        <v>929</v>
      </c>
      <c r="N262" s="25">
        <v>0.58194444444444449</v>
      </c>
      <c r="O262" s="26"/>
    </row>
    <row r="263" spans="1:15" ht="24.75" customHeight="1" x14ac:dyDescent="0.3">
      <c r="A263" s="27" t="s">
        <v>110</v>
      </c>
      <c r="B263" s="6" t="s">
        <v>110</v>
      </c>
      <c r="C263" s="2">
        <v>1</v>
      </c>
      <c r="D263" s="8">
        <v>106</v>
      </c>
      <c r="E263" s="6" t="s">
        <v>111</v>
      </c>
      <c r="F263" s="7" t="s">
        <v>112</v>
      </c>
      <c r="G263" s="8" t="s">
        <v>77</v>
      </c>
      <c r="H263" s="9" t="s">
        <v>113</v>
      </c>
      <c r="I263" s="9" t="s">
        <v>113</v>
      </c>
      <c r="J263" s="10">
        <v>827</v>
      </c>
      <c r="K263" s="11">
        <v>0.5625</v>
      </c>
      <c r="L263" s="12">
        <v>958</v>
      </c>
      <c r="M263" s="20">
        <v>929</v>
      </c>
      <c r="N263" s="25">
        <v>0.5</v>
      </c>
      <c r="O263" s="26"/>
    </row>
    <row r="264" spans="1:15" ht="17.100000000000001" customHeight="1" x14ac:dyDescent="0.3">
      <c r="A264" s="28"/>
      <c r="B264" s="29"/>
      <c r="C264" s="57" t="s">
        <v>114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3">
      <c r="A265" s="32"/>
      <c r="B265" s="33"/>
      <c r="C265" s="46" t="s">
        <v>115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3">
      <c r="A266" s="32"/>
      <c r="B266" s="33"/>
      <c r="C266" s="43" t="s">
        <v>116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3">
      <c r="A267" s="32"/>
      <c r="B267" s="33"/>
      <c r="C267" s="46" t="s">
        <v>117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3">
      <c r="A268" s="32"/>
      <c r="B268" s="33"/>
      <c r="C268" s="49" t="s">
        <v>118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3">
      <c r="C269" s="34" t="s">
        <v>119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49" t="s">
        <v>120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3">
      <c r="C271" s="34" t="s">
        <v>121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49" t="s">
        <v>122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3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2021-08-31T09:27:34Z</dcterms:created>
  <dcterms:modified xsi:type="dcterms:W3CDTF">2021-09-01T00:19:38Z</dcterms:modified>
</cp:coreProperties>
</file>