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7916\Desktop\삭제(서준옥)\"/>
    </mc:Choice>
  </mc:AlternateContent>
  <xr:revisionPtr revIDLastSave="0" documentId="13_ncr:1_{C3285A93-1C31-4056-863D-3036BE244519}" xr6:coauthVersionLast="47" xr6:coauthVersionMax="47" xr10:uidLastSave="{00000000-0000-0000-0000-000000000000}"/>
  <bookViews>
    <workbookView xWindow="2340" yWindow="2340" windowWidth="21600" windowHeight="11295" xr2:uid="{00000000-000D-0000-FFFF-FFFF00000000}"/>
  </bookViews>
  <sheets>
    <sheet name="청년 주택내역" sheetId="1" r:id="rId1"/>
    <sheet name="Sheet1" sheetId="3" state="hidden" r:id="rId2"/>
    <sheet name=" sheet1" sheetId="2" state="hidden" r:id="rId3"/>
  </sheets>
  <definedNames>
    <definedName name="_xlnm._FilterDatabase" localSheetId="0" hidden="1">'청년 주택내역'!$A$4:$AT$70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0" i="1" l="1"/>
  <c r="R51" i="1"/>
  <c r="S50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5" i="1"/>
</calcChain>
</file>

<file path=xl/sharedStrings.xml><?xml version="1.0" encoding="utf-8"?>
<sst xmlns="http://schemas.openxmlformats.org/spreadsheetml/2006/main" count="505" uniqueCount="136">
  <si>
    <t>연번</t>
    <phoneticPr fontId="3" type="noConversion"/>
  </si>
  <si>
    <t>권역</t>
    <phoneticPr fontId="3" type="noConversion"/>
  </si>
  <si>
    <t>주소</t>
    <phoneticPr fontId="3" type="noConversion"/>
  </si>
  <si>
    <t>주택내역</t>
    <phoneticPr fontId="3" type="noConversion"/>
  </si>
  <si>
    <t>면적</t>
    <phoneticPr fontId="3" type="noConversion"/>
  </si>
  <si>
    <t>유형</t>
    <phoneticPr fontId="3" type="noConversion"/>
  </si>
  <si>
    <t>시</t>
    <phoneticPr fontId="3" type="noConversion"/>
  </si>
  <si>
    <t>구/읍/면</t>
    <phoneticPr fontId="3" type="noConversion"/>
  </si>
  <si>
    <t>도로명</t>
    <phoneticPr fontId="3" type="noConversion"/>
  </si>
  <si>
    <t>건물번호</t>
    <phoneticPr fontId="3" type="noConversion"/>
  </si>
  <si>
    <t>지번
(구주소)</t>
    <phoneticPr fontId="3" type="noConversion"/>
  </si>
  <si>
    <t>주택명</t>
    <phoneticPr fontId="3" type="noConversion"/>
  </si>
  <si>
    <t>호수</t>
    <phoneticPr fontId="3" type="noConversion"/>
  </si>
  <si>
    <t>층수</t>
    <phoneticPr fontId="3" type="noConversion"/>
  </si>
  <si>
    <t>방수</t>
    <phoneticPr fontId="3" type="noConversion"/>
  </si>
  <si>
    <t>전용(㎡)</t>
    <phoneticPr fontId="3" type="noConversion"/>
  </si>
  <si>
    <t>공용(㎡)</t>
    <phoneticPr fontId="3" type="noConversion"/>
  </si>
  <si>
    <t>임대(㎡)</t>
    <phoneticPr fontId="3" type="noConversion"/>
  </si>
  <si>
    <t>북부</t>
  </si>
  <si>
    <t>김포시</t>
  </si>
  <si>
    <t>오피스텔</t>
  </si>
  <si>
    <t>남부</t>
  </si>
  <si>
    <t>수원시</t>
  </si>
  <si>
    <t>영통구</t>
  </si>
  <si>
    <t>센트럴타운로</t>
  </si>
  <si>
    <t>이의동 1330</t>
  </si>
  <si>
    <t>광교서희스타힐스</t>
  </si>
  <si>
    <t>권선구</t>
  </si>
  <si>
    <t>도시형</t>
  </si>
  <si>
    <t>안산시</t>
  </si>
  <si>
    <t>상록구</t>
  </si>
  <si>
    <t>광덕산3로</t>
  </si>
  <si>
    <t>월피동 508-10</t>
  </si>
  <si>
    <t>용인시</t>
  </si>
  <si>
    <t>처인구</t>
  </si>
  <si>
    <t>금령로106번길</t>
  </si>
  <si>
    <t>14-8</t>
  </si>
  <si>
    <t>김량장동 84-3</t>
  </si>
  <si>
    <t>웰메이드시티337</t>
  </si>
  <si>
    <t>□ 주택내역(청년형)</t>
    <phoneticPr fontId="3" type="noConversion"/>
  </si>
  <si>
    <t>임대보증금</t>
    <phoneticPr fontId="3" type="noConversion"/>
  </si>
  <si>
    <t>월임대료</t>
    <phoneticPr fontId="3" type="noConversion"/>
  </si>
  <si>
    <t>1,2순위(30%)</t>
    <phoneticPr fontId="3" type="noConversion"/>
  </si>
  <si>
    <t>3순위(50%)</t>
    <phoneticPr fontId="3" type="noConversion"/>
  </si>
  <si>
    <t>82</t>
  </si>
  <si>
    <t>구래동 6871-46</t>
  </si>
  <si>
    <t>에듀타운로</t>
  </si>
  <si>
    <t>이의동 1351</t>
  </si>
  <si>
    <t>광교경동해피리움</t>
  </si>
  <si>
    <t>27-9</t>
  </si>
  <si>
    <t>48</t>
  </si>
  <si>
    <t>골든프라자</t>
  </si>
  <si>
    <t>8</t>
  </si>
  <si>
    <t>9</t>
  </si>
  <si>
    <t>11</t>
  </si>
  <si>
    <t>공고일 : 2021.04.08.</t>
    <phoneticPr fontId="3" type="noConversion"/>
  </si>
  <si>
    <t>김포한강10로133번길</t>
  </si>
  <si>
    <t>스위트엠아크라시티2차B동</t>
  </si>
  <si>
    <t>동부</t>
  </si>
  <si>
    <t>남양주시</t>
  </si>
  <si>
    <t>다산순환로</t>
  </si>
  <si>
    <t>158</t>
  </si>
  <si>
    <t>다산동 6073-2</t>
  </si>
  <si>
    <t>다산안강럭스나인</t>
  </si>
  <si>
    <t>실록2길</t>
  </si>
  <si>
    <t>일동 657-5</t>
  </si>
  <si>
    <t>THE WITH</t>
  </si>
  <si>
    <t>401</t>
  </si>
  <si>
    <t>화성시</t>
  </si>
  <si>
    <t>47-5</t>
  </si>
  <si>
    <t>광명시</t>
  </si>
  <si>
    <t>소하로92번길</t>
  </si>
  <si>
    <t xml:space="preserve"> 소하동 1343-2  </t>
  </si>
  <si>
    <t>소하람2</t>
  </si>
  <si>
    <t xml:space="preserve"> 소하동 1343-2</t>
  </si>
  <si>
    <t>효원로220번길</t>
  </si>
  <si>
    <t>17</t>
  </si>
  <si>
    <t>권선동 1011-9</t>
  </si>
  <si>
    <t>씨즈더원</t>
  </si>
  <si>
    <t>평택시</t>
  </si>
  <si>
    <t xml:space="preserve">서정역로 </t>
  </si>
  <si>
    <t>59-1</t>
  </si>
  <si>
    <t>서정동 313-7</t>
  </si>
  <si>
    <t>엠스퀘어</t>
  </si>
  <si>
    <t>대지로</t>
  </si>
  <si>
    <t>42</t>
  </si>
  <si>
    <t>죽전동 484-12 외 2필지</t>
  </si>
  <si>
    <t>죽전위드어반</t>
  </si>
  <si>
    <t>3</t>
  </si>
  <si>
    <t>영통구</t>
    <phoneticPr fontId="3" type="noConversion"/>
  </si>
  <si>
    <t>에듀타운로</t>
    <phoneticPr fontId="3" type="noConversion"/>
  </si>
  <si>
    <t>이의동 1351</t>
    <phoneticPr fontId="3" type="noConversion"/>
  </si>
  <si>
    <t>광교경동해피리움</t>
    <phoneticPr fontId="3" type="noConversion"/>
  </si>
  <si>
    <t>센트럴타운로</t>
    <phoneticPr fontId="3" type="noConversion"/>
  </si>
  <si>
    <t>이의동 1330</t>
    <phoneticPr fontId="3" type="noConversion"/>
  </si>
  <si>
    <t>광교서희스타힐스</t>
    <phoneticPr fontId="3" type="noConversion"/>
  </si>
  <si>
    <t>도청로</t>
    <phoneticPr fontId="3" type="noConversion"/>
  </si>
  <si>
    <t>10</t>
    <phoneticPr fontId="3" type="noConversion"/>
  </si>
  <si>
    <t>이의동 1338</t>
    <phoneticPr fontId="3" type="noConversion"/>
  </si>
  <si>
    <t>광교센트럴푸르지오시티A동</t>
    <phoneticPr fontId="3" type="noConversion"/>
  </si>
  <si>
    <t>권선구</t>
    <phoneticPr fontId="3" type="noConversion"/>
  </si>
  <si>
    <t>세지로66번길</t>
    <phoneticPr fontId="3" type="noConversion"/>
  </si>
  <si>
    <t>49-20</t>
    <phoneticPr fontId="3" type="noConversion"/>
  </si>
  <si>
    <t>권선동 993-1</t>
    <phoneticPr fontId="3" type="noConversion"/>
  </si>
  <si>
    <t>루체빌</t>
    <phoneticPr fontId="3" type="noConversion"/>
  </si>
  <si>
    <t>팔달구</t>
    <phoneticPr fontId="3" type="noConversion"/>
  </si>
  <si>
    <t>인계로108번길</t>
    <phoneticPr fontId="3" type="noConversion"/>
  </si>
  <si>
    <t>인계동 1034-11</t>
    <phoneticPr fontId="3" type="noConversion"/>
  </si>
  <si>
    <t>리블리안</t>
    <phoneticPr fontId="3" type="noConversion"/>
  </si>
  <si>
    <t>씨즈더원</t>
    <phoneticPr fontId="3" type="noConversion"/>
  </si>
  <si>
    <t>효원로220번길</t>
    <phoneticPr fontId="3" type="noConversion"/>
  </si>
  <si>
    <t>권선동 1011-9</t>
    <phoneticPr fontId="3" type="noConversion"/>
  </si>
  <si>
    <t>동탄하나1길</t>
    <phoneticPr fontId="3" type="noConversion"/>
  </si>
  <si>
    <t>능동 1063-3</t>
    <phoneticPr fontId="3" type="noConversion"/>
  </si>
  <si>
    <t>블리스인</t>
    <phoneticPr fontId="3" type="noConversion"/>
  </si>
  <si>
    <t>소하로92번길</t>
    <phoneticPr fontId="3" type="noConversion"/>
  </si>
  <si>
    <t xml:space="preserve"> 소하동 1343-2  </t>
    <phoneticPr fontId="3" type="noConversion"/>
  </si>
  <si>
    <t>소하람2</t>
    <phoneticPr fontId="3" type="noConversion"/>
  </si>
  <si>
    <t xml:space="preserve">서정역로 </t>
    <phoneticPr fontId="3" type="noConversion"/>
  </si>
  <si>
    <t>서정동 313-7</t>
    <phoneticPr fontId="3" type="noConversion"/>
  </si>
  <si>
    <t>엠스퀘어</t>
    <phoneticPr fontId="3" type="noConversion"/>
  </si>
  <si>
    <t>처인구</t>
    <phoneticPr fontId="3" type="noConversion"/>
  </si>
  <si>
    <t>금령로106번길</t>
    <phoneticPr fontId="3" type="noConversion"/>
  </si>
  <si>
    <t>김량장동 84-3</t>
    <phoneticPr fontId="3" type="noConversion"/>
  </si>
  <si>
    <t>웰메이드시티337</t>
    <phoneticPr fontId="3" type="noConversion"/>
  </si>
  <si>
    <t>대지로</t>
    <phoneticPr fontId="3" type="noConversion"/>
  </si>
  <si>
    <t>죽전동 484-12 외 2필지</t>
    <phoneticPr fontId="3" type="noConversion"/>
  </si>
  <si>
    <t>죽전위드어반</t>
    <phoneticPr fontId="3" type="noConversion"/>
  </si>
  <si>
    <t>수지구</t>
    <phoneticPr fontId="3" type="noConversion"/>
  </si>
  <si>
    <t>포은대로</t>
    <phoneticPr fontId="3" type="noConversion"/>
  </si>
  <si>
    <t>풍덕천동 82-9</t>
    <phoneticPr fontId="3" type="noConversion"/>
  </si>
  <si>
    <t>한샘더랜드마크</t>
    <phoneticPr fontId="3" type="noConversion"/>
  </si>
  <si>
    <t>김포한강9로75번길</t>
  </si>
  <si>
    <t>132</t>
  </si>
  <si>
    <t>구래동 6881-3</t>
  </si>
  <si>
    <t>김포안강럭스나인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</si>
</sst>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.000_ ;[Red]\-#,##0.000\ "/>
    <numFmt numFmtId="177" formatCode="0_);[Red]\(0\)"/>
    <numFmt numFmtId="178" formatCode="0.00_);[Red]\(0.0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77" fontId="4" fillId="4" borderId="2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177" fontId="4" fillId="5" borderId="2" xfId="0" applyNumberFormat="1" applyFont="1" applyFill="1" applyBorder="1" applyAlignment="1">
      <alignment horizontal="center" vertical="center"/>
    </xf>
    <xf numFmtId="176" fontId="4" fillId="5" borderId="2" xfId="0" applyNumberFormat="1" applyFont="1" applyFill="1" applyBorder="1" applyAlignment="1">
      <alignment horizontal="center" vertical="center"/>
    </xf>
    <xf numFmtId="178" fontId="4" fillId="5" borderId="2" xfId="0" applyNumberFormat="1" applyFont="1" applyFill="1" applyBorder="1" applyAlignment="1">
      <alignment horizontal="center" vertical="center"/>
    </xf>
    <xf numFmtId="177" fontId="4" fillId="6" borderId="2" xfId="0" applyNumberFormat="1" applyFont="1" applyFill="1" applyBorder="1" applyAlignment="1">
      <alignment horizontal="center" vertical="center"/>
    </xf>
    <xf numFmtId="178" fontId="4" fillId="6" borderId="2" xfId="0" applyNumberFormat="1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178" fontId="4" fillId="7" borderId="2" xfId="0" applyNumberFormat="1" applyFont="1" applyFill="1" applyBorder="1" applyAlignment="1">
      <alignment horizontal="center" vertical="center"/>
    </xf>
    <xf numFmtId="0" fontId="4" fillId="7" borderId="2" xfId="0" applyNumberFormat="1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41" fontId="7" fillId="4" borderId="2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NumberFormat="1" applyFont="1" applyFill="1" applyBorder="1" applyAlignment="1">
      <alignment horizontal="center" vertical="center"/>
    </xf>
    <xf numFmtId="177" fontId="4" fillId="4" borderId="7" xfId="0" applyNumberFormat="1" applyFont="1" applyFill="1" applyBorder="1" applyAlignment="1">
      <alignment horizontal="center" vertical="center"/>
    </xf>
    <xf numFmtId="176" fontId="4" fillId="4" borderId="7" xfId="0" applyNumberFormat="1" applyFont="1" applyFill="1" applyBorder="1" applyAlignment="1">
      <alignment horizontal="center" vertical="center"/>
    </xf>
    <xf numFmtId="41" fontId="7" fillId="4" borderId="7" xfId="0" applyNumberFormat="1" applyFont="1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177" fontId="4" fillId="5" borderId="6" xfId="0" applyNumberFormat="1" applyFont="1" applyFill="1" applyBorder="1" applyAlignment="1">
      <alignment horizontal="center" vertical="center"/>
    </xf>
    <xf numFmtId="176" fontId="4" fillId="5" borderId="6" xfId="0" applyNumberFormat="1" applyFont="1" applyFill="1" applyBorder="1" applyAlignment="1">
      <alignment horizontal="center" vertical="center"/>
    </xf>
    <xf numFmtId="41" fontId="7" fillId="5" borderId="6" xfId="0" applyNumberFormat="1" applyFont="1" applyFill="1" applyBorder="1" applyAlignment="1">
      <alignment horizontal="center" vertical="center" shrinkToFit="1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41" fontId="7" fillId="5" borderId="2" xfId="0" applyNumberFormat="1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/>
    </xf>
    <xf numFmtId="177" fontId="4" fillId="5" borderId="7" xfId="0" applyNumberFormat="1" applyFont="1" applyFill="1" applyBorder="1" applyAlignment="1">
      <alignment horizontal="center" vertical="center"/>
    </xf>
    <xf numFmtId="178" fontId="4" fillId="5" borderId="7" xfId="0" applyNumberFormat="1" applyFont="1" applyFill="1" applyBorder="1" applyAlignment="1">
      <alignment horizontal="center" vertical="center"/>
    </xf>
    <xf numFmtId="41" fontId="7" fillId="5" borderId="7" xfId="0" applyNumberFormat="1" applyFont="1" applyFill="1" applyBorder="1" applyAlignment="1">
      <alignment horizontal="center" vertical="center" shrinkToFit="1"/>
    </xf>
    <xf numFmtId="0" fontId="4" fillId="6" borderId="6" xfId="0" applyFont="1" applyFill="1" applyBorder="1" applyAlignment="1">
      <alignment horizontal="center" vertical="center"/>
    </xf>
    <xf numFmtId="177" fontId="4" fillId="6" borderId="6" xfId="0" applyNumberFormat="1" applyFont="1" applyFill="1" applyBorder="1" applyAlignment="1">
      <alignment horizontal="center" vertical="center"/>
    </xf>
    <xf numFmtId="178" fontId="4" fillId="6" borderId="6" xfId="0" applyNumberFormat="1" applyFont="1" applyFill="1" applyBorder="1" applyAlignment="1">
      <alignment horizontal="center" vertical="center"/>
    </xf>
    <xf numFmtId="41" fontId="7" fillId="6" borderId="6" xfId="0" applyNumberFormat="1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/>
    </xf>
    <xf numFmtId="41" fontId="7" fillId="6" borderId="2" xfId="0" applyNumberFormat="1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/>
    </xf>
    <xf numFmtId="41" fontId="7" fillId="7" borderId="2" xfId="0" applyNumberFormat="1" applyFont="1" applyFill="1" applyBorder="1" applyAlignment="1">
      <alignment horizontal="center" vertical="center" shrinkToFit="1"/>
    </xf>
    <xf numFmtId="0" fontId="2" fillId="3" borderId="5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42" fontId="2" fillId="3" borderId="2" xfId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/>
    </xf>
    <xf numFmtId="41" fontId="7" fillId="8" borderId="2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42" fontId="2" fillId="3" borderId="2" xfId="1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6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</cellXfs>
  <cellStyles count="4">
    <cellStyle name="메모" xfId="2" builtinId="10"/>
    <cellStyle name="통화 [0]" xfId="1" builtinId="7"/>
    <cellStyle name="표준" xfId="0" builtinId="0"/>
    <cellStyle name="표준 3_동호선정_및_계약체결_세대현황" xfId="3" xr:uid="{00000000-0005-0000-0000-000003000000}"/>
  </cellStyles>
  <dxfs count="0"/>
  <tableStyles count="0" defaultTableStyle="TableStyleMedium2" defaultPivotStyle="PivotStyleLight16"/>
  <colors>
    <mruColors>
      <color rgb="FFFFFF66"/>
      <color rgb="FFFFFF99"/>
      <color rgb="FFFFFFCC"/>
      <color rgb="FFFFFFFF"/>
      <color rgb="FFFFE2C5"/>
      <color rgb="FF0167E3"/>
      <color rgb="FF2D03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topLeftCell="A40" workbookViewId="0">
      <selection activeCell="B60" sqref="B60"/>
    </sheetView>
  </sheetViews>
  <sheetFormatPr defaultColWidth="9" defaultRowHeight="16.5" x14ac:dyDescent="0.3"/>
  <cols>
    <col min="1" max="1" width="5.5" style="1" customWidth="1"/>
    <col min="2" max="2" width="6.875" style="1" customWidth="1"/>
    <col min="3" max="3" width="9" style="1"/>
    <col min="4" max="4" width="9.125" style="1" bestFit="1" customWidth="1"/>
    <col min="5" max="5" width="18.625" style="1" customWidth="1"/>
    <col min="6" max="6" width="8.5" style="1" customWidth="1"/>
    <col min="7" max="7" width="19" style="1" customWidth="1"/>
    <col min="8" max="8" width="23.25" style="1" bestFit="1" customWidth="1"/>
    <col min="9" max="9" width="7.625" style="1" customWidth="1"/>
    <col min="10" max="10" width="6" style="1" customWidth="1"/>
    <col min="11" max="11" width="6.75" style="1" customWidth="1"/>
    <col min="12" max="12" width="8.625" style="1" bestFit="1" customWidth="1"/>
    <col min="13" max="13" width="9.125" style="1" bestFit="1" customWidth="1"/>
    <col min="14" max="14" width="8.625" style="1" bestFit="1" customWidth="1"/>
    <col min="15" max="15" width="9" style="1"/>
    <col min="16" max="16" width="11.5" style="1" customWidth="1"/>
    <col min="17" max="17" width="9.125" style="1" bestFit="1" customWidth="1"/>
    <col min="18" max="18" width="11.75" style="1" customWidth="1"/>
    <col min="19" max="19" width="10.25" style="1" bestFit="1" customWidth="1"/>
    <col min="20" max="16384" width="9" style="1"/>
  </cols>
  <sheetData>
    <row r="1" spans="1:19" x14ac:dyDescent="0.3">
      <c r="A1" s="3" t="s">
        <v>39</v>
      </c>
    </row>
    <row r="2" spans="1:19" x14ac:dyDescent="0.3">
      <c r="Q2" s="1" t="s">
        <v>55</v>
      </c>
    </row>
    <row r="3" spans="1:19" s="2" customFormat="1" ht="24.95" customHeight="1" x14ac:dyDescent="0.3">
      <c r="A3" s="52" t="s">
        <v>0</v>
      </c>
      <c r="B3" s="53" t="s">
        <v>1</v>
      </c>
      <c r="C3" s="52" t="s">
        <v>2</v>
      </c>
      <c r="D3" s="52"/>
      <c r="E3" s="52"/>
      <c r="F3" s="52"/>
      <c r="G3" s="52"/>
      <c r="H3" s="52" t="s">
        <v>3</v>
      </c>
      <c r="I3" s="52"/>
      <c r="J3" s="52"/>
      <c r="K3" s="55"/>
      <c r="L3" s="52" t="s">
        <v>4</v>
      </c>
      <c r="M3" s="52"/>
      <c r="N3" s="52"/>
      <c r="O3" s="45"/>
      <c r="P3" s="51" t="s">
        <v>42</v>
      </c>
      <c r="Q3" s="51"/>
      <c r="R3" s="51" t="s">
        <v>43</v>
      </c>
      <c r="S3" s="51"/>
    </row>
    <row r="4" spans="1:19" s="2" customFormat="1" ht="29.25" customHeight="1" x14ac:dyDescent="0.3">
      <c r="A4" s="52"/>
      <c r="B4" s="54"/>
      <c r="C4" s="15" t="s">
        <v>6</v>
      </c>
      <c r="D4" s="15" t="s">
        <v>7</v>
      </c>
      <c r="E4" s="15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15" t="s">
        <v>13</v>
      </c>
      <c r="K4" s="46" t="s">
        <v>14</v>
      </c>
      <c r="L4" s="15" t="s">
        <v>15</v>
      </c>
      <c r="M4" s="15" t="s">
        <v>16</v>
      </c>
      <c r="N4" s="15" t="s">
        <v>17</v>
      </c>
      <c r="O4" s="15" t="s">
        <v>5</v>
      </c>
      <c r="P4" s="47" t="s">
        <v>40</v>
      </c>
      <c r="Q4" s="47" t="s">
        <v>41</v>
      </c>
      <c r="R4" s="47" t="s">
        <v>40</v>
      </c>
      <c r="S4" s="47" t="s">
        <v>41</v>
      </c>
    </row>
    <row r="5" spans="1:19" s="16" customFormat="1" ht="19.5" customHeight="1" x14ac:dyDescent="0.3">
      <c r="A5" s="17">
        <v>1</v>
      </c>
      <c r="B5" s="17" t="s">
        <v>18</v>
      </c>
      <c r="C5" s="17" t="s">
        <v>19</v>
      </c>
      <c r="D5" s="17"/>
      <c r="E5" s="17" t="s">
        <v>132</v>
      </c>
      <c r="F5" s="18" t="s">
        <v>133</v>
      </c>
      <c r="G5" s="17" t="s">
        <v>134</v>
      </c>
      <c r="H5" s="17" t="s">
        <v>135</v>
      </c>
      <c r="I5" s="4">
        <v>1201</v>
      </c>
      <c r="J5" s="4">
        <v>12</v>
      </c>
      <c r="K5" s="4">
        <v>2</v>
      </c>
      <c r="L5" s="5">
        <v>33.029299999999999</v>
      </c>
      <c r="M5" s="5">
        <v>45.714700000000001</v>
      </c>
      <c r="N5" s="5">
        <v>78.744</v>
      </c>
      <c r="O5" s="17" t="s">
        <v>20</v>
      </c>
      <c r="P5" s="19">
        <v>8462000</v>
      </c>
      <c r="Q5" s="19">
        <v>177580</v>
      </c>
      <c r="R5" s="19">
        <f>P5</f>
        <v>8462000</v>
      </c>
      <c r="S5" s="19">
        <f>ROUNDDOWN(Q5*0.5/0.3,-1)</f>
        <v>295960</v>
      </c>
    </row>
    <row r="6" spans="1:19" s="16" customFormat="1" ht="19.5" customHeight="1" x14ac:dyDescent="0.3">
      <c r="A6" s="17">
        <v>2</v>
      </c>
      <c r="B6" s="17" t="s">
        <v>18</v>
      </c>
      <c r="C6" s="17" t="s">
        <v>19</v>
      </c>
      <c r="D6" s="17"/>
      <c r="E6" s="17" t="s">
        <v>56</v>
      </c>
      <c r="F6" s="18" t="s">
        <v>44</v>
      </c>
      <c r="G6" s="17" t="s">
        <v>45</v>
      </c>
      <c r="H6" s="17" t="s">
        <v>57</v>
      </c>
      <c r="I6" s="4">
        <v>402</v>
      </c>
      <c r="J6" s="4">
        <v>4</v>
      </c>
      <c r="K6" s="4">
        <v>1</v>
      </c>
      <c r="L6" s="5">
        <v>28.168500000000002</v>
      </c>
      <c r="M6" s="5">
        <v>42.6053</v>
      </c>
      <c r="N6" s="5">
        <v>70.773799999999994</v>
      </c>
      <c r="O6" s="17" t="s">
        <v>20</v>
      </c>
      <c r="P6" s="19">
        <v>7018000</v>
      </c>
      <c r="Q6" s="19">
        <v>145810</v>
      </c>
      <c r="R6" s="19">
        <f t="shared" ref="R6:R69" si="0">P6</f>
        <v>7018000</v>
      </c>
      <c r="S6" s="19">
        <f t="shared" ref="S6:S69" si="1">ROUNDDOWN(Q6*0.5/0.3,-1)</f>
        <v>243010</v>
      </c>
    </row>
    <row r="7" spans="1:19" s="16" customFormat="1" ht="19.5" customHeight="1" x14ac:dyDescent="0.3">
      <c r="A7" s="17">
        <v>3</v>
      </c>
      <c r="B7" s="17" t="s">
        <v>18</v>
      </c>
      <c r="C7" s="17" t="s">
        <v>19</v>
      </c>
      <c r="D7" s="17"/>
      <c r="E7" s="17" t="s">
        <v>56</v>
      </c>
      <c r="F7" s="18" t="s">
        <v>44</v>
      </c>
      <c r="G7" s="17" t="s">
        <v>45</v>
      </c>
      <c r="H7" s="17" t="s">
        <v>57</v>
      </c>
      <c r="I7" s="4">
        <v>501</v>
      </c>
      <c r="J7" s="4">
        <v>5</v>
      </c>
      <c r="K7" s="4">
        <v>1</v>
      </c>
      <c r="L7" s="5">
        <v>28.168500000000002</v>
      </c>
      <c r="M7" s="5">
        <v>42.6053</v>
      </c>
      <c r="N7" s="5">
        <v>70.773799999999994</v>
      </c>
      <c r="O7" s="17" t="s">
        <v>20</v>
      </c>
      <c r="P7" s="19">
        <v>7018000</v>
      </c>
      <c r="Q7" s="19">
        <v>145810</v>
      </c>
      <c r="R7" s="19">
        <f t="shared" si="0"/>
        <v>7018000</v>
      </c>
      <c r="S7" s="19">
        <f t="shared" si="1"/>
        <v>243010</v>
      </c>
    </row>
    <row r="8" spans="1:19" s="16" customFormat="1" ht="19.5" customHeight="1" thickBot="1" x14ac:dyDescent="0.35">
      <c r="A8" s="20">
        <v>4</v>
      </c>
      <c r="B8" s="20" t="s">
        <v>18</v>
      </c>
      <c r="C8" s="20" t="s">
        <v>19</v>
      </c>
      <c r="D8" s="20"/>
      <c r="E8" s="20" t="s">
        <v>56</v>
      </c>
      <c r="F8" s="21" t="s">
        <v>44</v>
      </c>
      <c r="G8" s="20" t="s">
        <v>45</v>
      </c>
      <c r="H8" s="20" t="s">
        <v>57</v>
      </c>
      <c r="I8" s="22">
        <v>702</v>
      </c>
      <c r="J8" s="22">
        <v>7</v>
      </c>
      <c r="K8" s="22">
        <v>1</v>
      </c>
      <c r="L8" s="23">
        <v>28.168500000000002</v>
      </c>
      <c r="M8" s="23">
        <v>42.6053</v>
      </c>
      <c r="N8" s="23">
        <v>70.773799999999994</v>
      </c>
      <c r="O8" s="20" t="s">
        <v>20</v>
      </c>
      <c r="P8" s="24">
        <v>7018000</v>
      </c>
      <c r="Q8" s="24">
        <v>145810</v>
      </c>
      <c r="R8" s="24">
        <f t="shared" si="0"/>
        <v>7018000</v>
      </c>
      <c r="S8" s="24">
        <f t="shared" si="1"/>
        <v>243010</v>
      </c>
    </row>
    <row r="9" spans="1:19" s="16" customFormat="1" ht="19.5" customHeight="1" thickTop="1" x14ac:dyDescent="0.3">
      <c r="A9" s="25">
        <v>5</v>
      </c>
      <c r="B9" s="25" t="s">
        <v>58</v>
      </c>
      <c r="C9" s="25" t="s">
        <v>59</v>
      </c>
      <c r="D9" s="25"/>
      <c r="E9" s="25" t="s">
        <v>60</v>
      </c>
      <c r="F9" s="26" t="s">
        <v>61</v>
      </c>
      <c r="G9" s="25" t="s">
        <v>62</v>
      </c>
      <c r="H9" s="25" t="s">
        <v>63</v>
      </c>
      <c r="I9" s="27">
        <v>305</v>
      </c>
      <c r="J9" s="27">
        <v>3</v>
      </c>
      <c r="K9" s="27">
        <v>1</v>
      </c>
      <c r="L9" s="28">
        <v>19.6645</v>
      </c>
      <c r="M9" s="28">
        <v>32.010800000000003</v>
      </c>
      <c r="N9" s="28">
        <v>51.675300000000007</v>
      </c>
      <c r="O9" s="25" t="s">
        <v>20</v>
      </c>
      <c r="P9" s="29">
        <v>4863000</v>
      </c>
      <c r="Q9" s="29">
        <v>193920</v>
      </c>
      <c r="R9" s="29">
        <f t="shared" si="0"/>
        <v>4863000</v>
      </c>
      <c r="S9" s="29">
        <f t="shared" si="1"/>
        <v>323200</v>
      </c>
    </row>
    <row r="10" spans="1:19" s="16" customFormat="1" ht="19.5" customHeight="1" x14ac:dyDescent="0.3">
      <c r="A10" s="30">
        <v>6</v>
      </c>
      <c r="B10" s="30" t="s">
        <v>58</v>
      </c>
      <c r="C10" s="30" t="s">
        <v>59</v>
      </c>
      <c r="D10" s="30"/>
      <c r="E10" s="30" t="s">
        <v>60</v>
      </c>
      <c r="F10" s="31" t="s">
        <v>61</v>
      </c>
      <c r="G10" s="30" t="s">
        <v>62</v>
      </c>
      <c r="H10" s="30" t="s">
        <v>63</v>
      </c>
      <c r="I10" s="6">
        <v>345</v>
      </c>
      <c r="J10" s="6">
        <v>3</v>
      </c>
      <c r="K10" s="6">
        <v>1</v>
      </c>
      <c r="L10" s="7">
        <v>18.521999999999998</v>
      </c>
      <c r="M10" s="7">
        <v>30.1509</v>
      </c>
      <c r="N10" s="7">
        <v>48.672899999999998</v>
      </c>
      <c r="O10" s="30" t="s">
        <v>20</v>
      </c>
      <c r="P10" s="32">
        <v>4577000</v>
      </c>
      <c r="Q10" s="32">
        <v>182670</v>
      </c>
      <c r="R10" s="32">
        <f t="shared" si="0"/>
        <v>4577000</v>
      </c>
      <c r="S10" s="32">
        <f t="shared" si="1"/>
        <v>304450</v>
      </c>
    </row>
    <row r="11" spans="1:19" s="16" customFormat="1" ht="19.5" customHeight="1" x14ac:dyDescent="0.3">
      <c r="A11" s="30">
        <v>7</v>
      </c>
      <c r="B11" s="30" t="s">
        <v>58</v>
      </c>
      <c r="C11" s="30" t="s">
        <v>59</v>
      </c>
      <c r="D11" s="30"/>
      <c r="E11" s="30" t="s">
        <v>60</v>
      </c>
      <c r="F11" s="31" t="s">
        <v>61</v>
      </c>
      <c r="G11" s="30" t="s">
        <v>62</v>
      </c>
      <c r="H11" s="30" t="s">
        <v>63</v>
      </c>
      <c r="I11" s="6">
        <v>428</v>
      </c>
      <c r="J11" s="6">
        <v>4</v>
      </c>
      <c r="K11" s="6">
        <v>1</v>
      </c>
      <c r="L11" s="7">
        <v>19.6645</v>
      </c>
      <c r="M11" s="7">
        <v>32.010800000000003</v>
      </c>
      <c r="N11" s="7">
        <v>51.675300000000007</v>
      </c>
      <c r="O11" s="30" t="s">
        <v>20</v>
      </c>
      <c r="P11" s="32">
        <v>4863000</v>
      </c>
      <c r="Q11" s="32">
        <v>196250</v>
      </c>
      <c r="R11" s="32">
        <f t="shared" si="0"/>
        <v>4863000</v>
      </c>
      <c r="S11" s="32">
        <f t="shared" si="1"/>
        <v>327080</v>
      </c>
    </row>
    <row r="12" spans="1:19" s="16" customFormat="1" ht="19.5" customHeight="1" x14ac:dyDescent="0.3">
      <c r="A12" s="30">
        <v>8</v>
      </c>
      <c r="B12" s="30" t="s">
        <v>58</v>
      </c>
      <c r="C12" s="30" t="s">
        <v>59</v>
      </c>
      <c r="D12" s="30"/>
      <c r="E12" s="30" t="s">
        <v>60</v>
      </c>
      <c r="F12" s="31" t="s">
        <v>61</v>
      </c>
      <c r="G12" s="30" t="s">
        <v>62</v>
      </c>
      <c r="H12" s="30" t="s">
        <v>63</v>
      </c>
      <c r="I12" s="6">
        <v>434</v>
      </c>
      <c r="J12" s="6">
        <v>4</v>
      </c>
      <c r="K12" s="6">
        <v>1</v>
      </c>
      <c r="L12" s="7">
        <v>19.6645</v>
      </c>
      <c r="M12" s="7">
        <v>32.010800000000003</v>
      </c>
      <c r="N12" s="7">
        <v>51.675300000000007</v>
      </c>
      <c r="O12" s="30" t="s">
        <v>20</v>
      </c>
      <c r="P12" s="32">
        <v>4863000</v>
      </c>
      <c r="Q12" s="32">
        <v>196250</v>
      </c>
      <c r="R12" s="32">
        <f t="shared" si="0"/>
        <v>4863000</v>
      </c>
      <c r="S12" s="32">
        <f t="shared" si="1"/>
        <v>327080</v>
      </c>
    </row>
    <row r="13" spans="1:19" s="16" customFormat="1" ht="19.5" customHeight="1" x14ac:dyDescent="0.3">
      <c r="A13" s="30">
        <v>9</v>
      </c>
      <c r="B13" s="30" t="s">
        <v>58</v>
      </c>
      <c r="C13" s="30" t="s">
        <v>59</v>
      </c>
      <c r="D13" s="30"/>
      <c r="E13" s="30" t="s">
        <v>60</v>
      </c>
      <c r="F13" s="31" t="s">
        <v>61</v>
      </c>
      <c r="G13" s="30" t="s">
        <v>62</v>
      </c>
      <c r="H13" s="30" t="s">
        <v>63</v>
      </c>
      <c r="I13" s="6">
        <v>515</v>
      </c>
      <c r="J13" s="6">
        <v>5</v>
      </c>
      <c r="K13" s="6">
        <v>1</v>
      </c>
      <c r="L13" s="7">
        <v>19.6645</v>
      </c>
      <c r="M13" s="7">
        <v>32.010800000000003</v>
      </c>
      <c r="N13" s="7">
        <v>51.675300000000007</v>
      </c>
      <c r="O13" s="30" t="s">
        <v>20</v>
      </c>
      <c r="P13" s="32">
        <v>4863000</v>
      </c>
      <c r="Q13" s="32">
        <v>196250</v>
      </c>
      <c r="R13" s="32">
        <f t="shared" si="0"/>
        <v>4863000</v>
      </c>
      <c r="S13" s="32">
        <f t="shared" si="1"/>
        <v>327080</v>
      </c>
    </row>
    <row r="14" spans="1:19" s="16" customFormat="1" ht="19.5" customHeight="1" x14ac:dyDescent="0.3">
      <c r="A14" s="30">
        <v>10</v>
      </c>
      <c r="B14" s="30" t="s">
        <v>58</v>
      </c>
      <c r="C14" s="30" t="s">
        <v>59</v>
      </c>
      <c r="D14" s="30"/>
      <c r="E14" s="30" t="s">
        <v>60</v>
      </c>
      <c r="F14" s="31" t="s">
        <v>61</v>
      </c>
      <c r="G14" s="30" t="s">
        <v>62</v>
      </c>
      <c r="H14" s="30" t="s">
        <v>63</v>
      </c>
      <c r="I14" s="6">
        <v>537</v>
      </c>
      <c r="J14" s="6">
        <v>5</v>
      </c>
      <c r="K14" s="6">
        <v>1</v>
      </c>
      <c r="L14" s="7">
        <v>19.141999999999999</v>
      </c>
      <c r="M14" s="7">
        <v>31.1601</v>
      </c>
      <c r="N14" s="7">
        <v>50.302099999999996</v>
      </c>
      <c r="O14" s="30" t="s">
        <v>20</v>
      </c>
      <c r="P14" s="32">
        <v>4768000</v>
      </c>
      <c r="Q14" s="32">
        <v>190840</v>
      </c>
      <c r="R14" s="32">
        <f t="shared" si="0"/>
        <v>4768000</v>
      </c>
      <c r="S14" s="32">
        <f t="shared" si="1"/>
        <v>318060</v>
      </c>
    </row>
    <row r="15" spans="1:19" s="16" customFormat="1" ht="19.5" customHeight="1" x14ac:dyDescent="0.3">
      <c r="A15" s="30">
        <v>11</v>
      </c>
      <c r="B15" s="30" t="s">
        <v>58</v>
      </c>
      <c r="C15" s="30" t="s">
        <v>59</v>
      </c>
      <c r="D15" s="30"/>
      <c r="E15" s="30" t="s">
        <v>60</v>
      </c>
      <c r="F15" s="30" t="s">
        <v>61</v>
      </c>
      <c r="G15" s="30" t="s">
        <v>62</v>
      </c>
      <c r="H15" s="30" t="s">
        <v>63</v>
      </c>
      <c r="I15" s="6">
        <v>612</v>
      </c>
      <c r="J15" s="6">
        <v>6</v>
      </c>
      <c r="K15" s="6">
        <v>1</v>
      </c>
      <c r="L15" s="8">
        <v>19.6645</v>
      </c>
      <c r="M15" s="8">
        <v>32.010800000000003</v>
      </c>
      <c r="N15" s="8">
        <v>51.675300000000007</v>
      </c>
      <c r="O15" s="30" t="s">
        <v>20</v>
      </c>
      <c r="P15" s="32">
        <v>4863000</v>
      </c>
      <c r="Q15" s="32">
        <v>198440</v>
      </c>
      <c r="R15" s="32">
        <f t="shared" si="0"/>
        <v>4863000</v>
      </c>
      <c r="S15" s="32">
        <f t="shared" si="1"/>
        <v>330730</v>
      </c>
    </row>
    <row r="16" spans="1:19" s="16" customFormat="1" ht="19.5" customHeight="1" x14ac:dyDescent="0.3">
      <c r="A16" s="30">
        <v>12</v>
      </c>
      <c r="B16" s="30" t="s">
        <v>58</v>
      </c>
      <c r="C16" s="30" t="s">
        <v>59</v>
      </c>
      <c r="D16" s="30"/>
      <c r="E16" s="30" t="s">
        <v>60</v>
      </c>
      <c r="F16" s="30" t="s">
        <v>61</v>
      </c>
      <c r="G16" s="30" t="s">
        <v>62</v>
      </c>
      <c r="H16" s="30" t="s">
        <v>63</v>
      </c>
      <c r="I16" s="6">
        <v>618</v>
      </c>
      <c r="J16" s="6">
        <v>6</v>
      </c>
      <c r="K16" s="6">
        <v>1</v>
      </c>
      <c r="L16" s="8">
        <v>19.141999999999999</v>
      </c>
      <c r="M16" s="8">
        <v>31.1601</v>
      </c>
      <c r="N16" s="8">
        <v>50.302099999999996</v>
      </c>
      <c r="O16" s="30" t="s">
        <v>20</v>
      </c>
      <c r="P16" s="32">
        <v>4768000</v>
      </c>
      <c r="Q16" s="32">
        <v>192970</v>
      </c>
      <c r="R16" s="32">
        <f t="shared" si="0"/>
        <v>4768000</v>
      </c>
      <c r="S16" s="32">
        <f t="shared" si="1"/>
        <v>321610</v>
      </c>
    </row>
    <row r="17" spans="1:19" s="16" customFormat="1" ht="19.5" customHeight="1" x14ac:dyDescent="0.3">
      <c r="A17" s="30">
        <v>13</v>
      </c>
      <c r="B17" s="30" t="s">
        <v>58</v>
      </c>
      <c r="C17" s="30" t="s">
        <v>59</v>
      </c>
      <c r="D17" s="30"/>
      <c r="E17" s="30" t="s">
        <v>60</v>
      </c>
      <c r="F17" s="30" t="s">
        <v>61</v>
      </c>
      <c r="G17" s="30" t="s">
        <v>62</v>
      </c>
      <c r="H17" s="30" t="s">
        <v>63</v>
      </c>
      <c r="I17" s="6">
        <v>644</v>
      </c>
      <c r="J17" s="6">
        <v>6</v>
      </c>
      <c r="K17" s="6">
        <v>1</v>
      </c>
      <c r="L17" s="8">
        <v>23.384499999999999</v>
      </c>
      <c r="M17" s="8">
        <v>38.066200000000002</v>
      </c>
      <c r="N17" s="8">
        <v>61.450699999999998</v>
      </c>
      <c r="O17" s="30" t="s">
        <v>20</v>
      </c>
      <c r="P17" s="32">
        <v>5816000</v>
      </c>
      <c r="Q17" s="32">
        <v>235800</v>
      </c>
      <c r="R17" s="32">
        <f t="shared" si="0"/>
        <v>5816000</v>
      </c>
      <c r="S17" s="32">
        <f t="shared" si="1"/>
        <v>393000</v>
      </c>
    </row>
    <row r="18" spans="1:19" s="16" customFormat="1" ht="19.5" customHeight="1" x14ac:dyDescent="0.3">
      <c r="A18" s="30">
        <v>14</v>
      </c>
      <c r="B18" s="30" t="s">
        <v>58</v>
      </c>
      <c r="C18" s="30" t="s">
        <v>59</v>
      </c>
      <c r="D18" s="30"/>
      <c r="E18" s="30" t="s">
        <v>60</v>
      </c>
      <c r="F18" s="30" t="s">
        <v>61</v>
      </c>
      <c r="G18" s="30" t="s">
        <v>62</v>
      </c>
      <c r="H18" s="30" t="s">
        <v>63</v>
      </c>
      <c r="I18" s="6">
        <v>719</v>
      </c>
      <c r="J18" s="6">
        <v>7</v>
      </c>
      <c r="K18" s="6">
        <v>1</v>
      </c>
      <c r="L18" s="8">
        <v>19.6645</v>
      </c>
      <c r="M18" s="8">
        <v>32.010800000000003</v>
      </c>
      <c r="N18" s="8">
        <v>51.675300000000007</v>
      </c>
      <c r="O18" s="30" t="s">
        <v>20</v>
      </c>
      <c r="P18" s="32">
        <v>4863000</v>
      </c>
      <c r="Q18" s="32">
        <v>198440</v>
      </c>
      <c r="R18" s="32">
        <f t="shared" si="0"/>
        <v>4863000</v>
      </c>
      <c r="S18" s="32">
        <f t="shared" si="1"/>
        <v>330730</v>
      </c>
    </row>
    <row r="19" spans="1:19" s="16" customFormat="1" ht="19.5" customHeight="1" x14ac:dyDescent="0.3">
      <c r="A19" s="30">
        <v>15</v>
      </c>
      <c r="B19" s="30" t="s">
        <v>58</v>
      </c>
      <c r="C19" s="30" t="s">
        <v>59</v>
      </c>
      <c r="D19" s="30"/>
      <c r="E19" s="30" t="s">
        <v>60</v>
      </c>
      <c r="F19" s="30" t="s">
        <v>61</v>
      </c>
      <c r="G19" s="30" t="s">
        <v>62</v>
      </c>
      <c r="H19" s="30" t="s">
        <v>63</v>
      </c>
      <c r="I19" s="6">
        <v>807</v>
      </c>
      <c r="J19" s="6">
        <v>8</v>
      </c>
      <c r="K19" s="6">
        <v>1</v>
      </c>
      <c r="L19" s="8">
        <v>19.6645</v>
      </c>
      <c r="M19" s="8">
        <v>32.010800000000003</v>
      </c>
      <c r="N19" s="8">
        <v>51.675300000000007</v>
      </c>
      <c r="O19" s="30" t="s">
        <v>20</v>
      </c>
      <c r="P19" s="32">
        <v>4863000</v>
      </c>
      <c r="Q19" s="32">
        <v>198440</v>
      </c>
      <c r="R19" s="32">
        <f t="shared" si="0"/>
        <v>4863000</v>
      </c>
      <c r="S19" s="32">
        <f t="shared" si="1"/>
        <v>330730</v>
      </c>
    </row>
    <row r="20" spans="1:19" s="16" customFormat="1" ht="19.5" customHeight="1" x14ac:dyDescent="0.3">
      <c r="A20" s="30">
        <v>16</v>
      </c>
      <c r="B20" s="30" t="s">
        <v>58</v>
      </c>
      <c r="C20" s="30" t="s">
        <v>59</v>
      </c>
      <c r="D20" s="30"/>
      <c r="E20" s="30" t="s">
        <v>60</v>
      </c>
      <c r="F20" s="30" t="s">
        <v>61</v>
      </c>
      <c r="G20" s="30" t="s">
        <v>62</v>
      </c>
      <c r="H20" s="30" t="s">
        <v>63</v>
      </c>
      <c r="I20" s="6">
        <v>906</v>
      </c>
      <c r="J20" s="6">
        <v>9</v>
      </c>
      <c r="K20" s="6">
        <v>1</v>
      </c>
      <c r="L20" s="8">
        <v>19.6645</v>
      </c>
      <c r="M20" s="8">
        <v>32.010800000000003</v>
      </c>
      <c r="N20" s="8">
        <v>51.675300000000007</v>
      </c>
      <c r="O20" s="30" t="s">
        <v>20</v>
      </c>
      <c r="P20" s="32">
        <v>4863000</v>
      </c>
      <c r="Q20" s="32">
        <v>198440</v>
      </c>
      <c r="R20" s="32">
        <f t="shared" si="0"/>
        <v>4863000</v>
      </c>
      <c r="S20" s="32">
        <f t="shared" si="1"/>
        <v>330730</v>
      </c>
    </row>
    <row r="21" spans="1:19" s="16" customFormat="1" ht="19.5" customHeight="1" x14ac:dyDescent="0.3">
      <c r="A21" s="30">
        <v>17</v>
      </c>
      <c r="B21" s="30" t="s">
        <v>58</v>
      </c>
      <c r="C21" s="30" t="s">
        <v>59</v>
      </c>
      <c r="D21" s="30"/>
      <c r="E21" s="30" t="s">
        <v>60</v>
      </c>
      <c r="F21" s="30" t="s">
        <v>61</v>
      </c>
      <c r="G21" s="30" t="s">
        <v>62</v>
      </c>
      <c r="H21" s="30" t="s">
        <v>63</v>
      </c>
      <c r="I21" s="6">
        <v>926</v>
      </c>
      <c r="J21" s="6">
        <v>9</v>
      </c>
      <c r="K21" s="6">
        <v>1</v>
      </c>
      <c r="L21" s="8">
        <v>19.6645</v>
      </c>
      <c r="M21" s="8">
        <v>32.010800000000003</v>
      </c>
      <c r="N21" s="8">
        <v>51.675300000000007</v>
      </c>
      <c r="O21" s="30" t="s">
        <v>20</v>
      </c>
      <c r="P21" s="32">
        <v>4863000</v>
      </c>
      <c r="Q21" s="32">
        <v>198440</v>
      </c>
      <c r="R21" s="32">
        <f t="shared" si="0"/>
        <v>4863000</v>
      </c>
      <c r="S21" s="32">
        <f t="shared" si="1"/>
        <v>330730</v>
      </c>
    </row>
    <row r="22" spans="1:19" s="16" customFormat="1" ht="19.5" customHeight="1" x14ac:dyDescent="0.3">
      <c r="A22" s="30">
        <v>18</v>
      </c>
      <c r="B22" s="30" t="s">
        <v>58</v>
      </c>
      <c r="C22" s="30" t="s">
        <v>59</v>
      </c>
      <c r="D22" s="30"/>
      <c r="E22" s="30" t="s">
        <v>60</v>
      </c>
      <c r="F22" s="31">
        <v>158</v>
      </c>
      <c r="G22" s="30" t="s">
        <v>62</v>
      </c>
      <c r="H22" s="30" t="s">
        <v>63</v>
      </c>
      <c r="I22" s="6">
        <v>927</v>
      </c>
      <c r="J22" s="6">
        <v>9</v>
      </c>
      <c r="K22" s="6">
        <v>1</v>
      </c>
      <c r="L22" s="8">
        <v>19.6645</v>
      </c>
      <c r="M22" s="8">
        <v>32.010800000000003</v>
      </c>
      <c r="N22" s="8">
        <v>51.675300000000007</v>
      </c>
      <c r="O22" s="30" t="s">
        <v>20</v>
      </c>
      <c r="P22" s="32">
        <v>4863000</v>
      </c>
      <c r="Q22" s="32">
        <v>198440</v>
      </c>
      <c r="R22" s="32">
        <f t="shared" si="0"/>
        <v>4863000</v>
      </c>
      <c r="S22" s="32">
        <f t="shared" si="1"/>
        <v>330730</v>
      </c>
    </row>
    <row r="23" spans="1:19" s="16" customFormat="1" ht="19.5" customHeight="1" x14ac:dyDescent="0.3">
      <c r="A23" s="30">
        <v>19</v>
      </c>
      <c r="B23" s="30" t="s">
        <v>58</v>
      </c>
      <c r="C23" s="30" t="s">
        <v>59</v>
      </c>
      <c r="D23" s="30"/>
      <c r="E23" s="30" t="s">
        <v>60</v>
      </c>
      <c r="F23" s="30" t="s">
        <v>61</v>
      </c>
      <c r="G23" s="30" t="s">
        <v>62</v>
      </c>
      <c r="H23" s="30" t="s">
        <v>63</v>
      </c>
      <c r="I23" s="6">
        <v>1008</v>
      </c>
      <c r="J23" s="6">
        <v>10</v>
      </c>
      <c r="K23" s="6">
        <v>1</v>
      </c>
      <c r="L23" s="8">
        <v>19.6645</v>
      </c>
      <c r="M23" s="8">
        <v>32.010800000000003</v>
      </c>
      <c r="N23" s="8">
        <v>51.675300000000007</v>
      </c>
      <c r="O23" s="30" t="s">
        <v>20</v>
      </c>
      <c r="P23" s="32">
        <v>4863000</v>
      </c>
      <c r="Q23" s="32">
        <v>198440</v>
      </c>
      <c r="R23" s="32">
        <f t="shared" si="0"/>
        <v>4863000</v>
      </c>
      <c r="S23" s="32">
        <f t="shared" si="1"/>
        <v>330730</v>
      </c>
    </row>
    <row r="24" spans="1:19" s="16" customFormat="1" ht="19.5" customHeight="1" x14ac:dyDescent="0.3">
      <c r="A24" s="30">
        <v>20</v>
      </c>
      <c r="B24" s="30" t="s">
        <v>58</v>
      </c>
      <c r="C24" s="30" t="s">
        <v>59</v>
      </c>
      <c r="D24" s="30"/>
      <c r="E24" s="30" t="s">
        <v>60</v>
      </c>
      <c r="F24" s="30" t="s">
        <v>61</v>
      </c>
      <c r="G24" s="30" t="s">
        <v>62</v>
      </c>
      <c r="H24" s="30" t="s">
        <v>63</v>
      </c>
      <c r="I24" s="6">
        <v>1018</v>
      </c>
      <c r="J24" s="6">
        <v>10</v>
      </c>
      <c r="K24" s="6">
        <v>1</v>
      </c>
      <c r="L24" s="8">
        <v>19.141999999999999</v>
      </c>
      <c r="M24" s="8">
        <v>31.1601</v>
      </c>
      <c r="N24" s="8">
        <v>50.302099999999996</v>
      </c>
      <c r="O24" s="30" t="s">
        <v>20</v>
      </c>
      <c r="P24" s="32">
        <v>4768000</v>
      </c>
      <c r="Q24" s="32">
        <v>192970</v>
      </c>
      <c r="R24" s="32">
        <f t="shared" si="0"/>
        <v>4768000</v>
      </c>
      <c r="S24" s="32">
        <f t="shared" si="1"/>
        <v>321610</v>
      </c>
    </row>
    <row r="25" spans="1:19" s="16" customFormat="1" ht="19.5" customHeight="1" x14ac:dyDescent="0.3">
      <c r="A25" s="30">
        <v>21</v>
      </c>
      <c r="B25" s="30" t="s">
        <v>58</v>
      </c>
      <c r="C25" s="30" t="s">
        <v>59</v>
      </c>
      <c r="D25" s="30"/>
      <c r="E25" s="30" t="s">
        <v>60</v>
      </c>
      <c r="F25" s="30" t="s">
        <v>61</v>
      </c>
      <c r="G25" s="30" t="s">
        <v>62</v>
      </c>
      <c r="H25" s="30" t="s">
        <v>63</v>
      </c>
      <c r="I25" s="6">
        <v>1126</v>
      </c>
      <c r="J25" s="6">
        <v>11</v>
      </c>
      <c r="K25" s="6">
        <v>1</v>
      </c>
      <c r="L25" s="8">
        <v>19.6645</v>
      </c>
      <c r="M25" s="8">
        <v>32.010800000000003</v>
      </c>
      <c r="N25" s="8">
        <v>51.675300000000007</v>
      </c>
      <c r="O25" s="30" t="s">
        <v>20</v>
      </c>
      <c r="P25" s="32">
        <v>4863000</v>
      </c>
      <c r="Q25" s="32">
        <v>198440</v>
      </c>
      <c r="R25" s="32">
        <f t="shared" si="0"/>
        <v>4863000</v>
      </c>
      <c r="S25" s="32">
        <f t="shared" si="1"/>
        <v>330730</v>
      </c>
    </row>
    <row r="26" spans="1:19" s="16" customFormat="1" ht="19.5" customHeight="1" x14ac:dyDescent="0.3">
      <c r="A26" s="30">
        <v>22</v>
      </c>
      <c r="B26" s="30" t="s">
        <v>58</v>
      </c>
      <c r="C26" s="30" t="s">
        <v>59</v>
      </c>
      <c r="D26" s="30"/>
      <c r="E26" s="30" t="s">
        <v>60</v>
      </c>
      <c r="F26" s="30" t="s">
        <v>61</v>
      </c>
      <c r="G26" s="30" t="s">
        <v>62</v>
      </c>
      <c r="H26" s="30" t="s">
        <v>63</v>
      </c>
      <c r="I26" s="6">
        <v>1220</v>
      </c>
      <c r="J26" s="6">
        <v>12</v>
      </c>
      <c r="K26" s="6">
        <v>1</v>
      </c>
      <c r="L26" s="8">
        <v>19.6645</v>
      </c>
      <c r="M26" s="8">
        <v>32.010800000000003</v>
      </c>
      <c r="N26" s="8">
        <v>51.675300000000007</v>
      </c>
      <c r="O26" s="30" t="s">
        <v>20</v>
      </c>
      <c r="P26" s="32">
        <v>4863000</v>
      </c>
      <c r="Q26" s="32">
        <v>198440</v>
      </c>
      <c r="R26" s="32">
        <f t="shared" si="0"/>
        <v>4863000</v>
      </c>
      <c r="S26" s="32">
        <f t="shared" si="1"/>
        <v>330730</v>
      </c>
    </row>
    <row r="27" spans="1:19" s="16" customFormat="1" ht="19.5" customHeight="1" thickBot="1" x14ac:dyDescent="0.35">
      <c r="A27" s="33">
        <v>23</v>
      </c>
      <c r="B27" s="33" t="s">
        <v>58</v>
      </c>
      <c r="C27" s="33" t="s">
        <v>59</v>
      </c>
      <c r="D27" s="33"/>
      <c r="E27" s="33" t="s">
        <v>60</v>
      </c>
      <c r="F27" s="33" t="s">
        <v>61</v>
      </c>
      <c r="G27" s="33" t="s">
        <v>62</v>
      </c>
      <c r="H27" s="33" t="s">
        <v>63</v>
      </c>
      <c r="I27" s="34">
        <v>1226</v>
      </c>
      <c r="J27" s="34">
        <v>12</v>
      </c>
      <c r="K27" s="34">
        <v>1</v>
      </c>
      <c r="L27" s="35">
        <v>19.6645</v>
      </c>
      <c r="M27" s="35">
        <v>32.010800000000003</v>
      </c>
      <c r="N27" s="35">
        <v>51.675300000000007</v>
      </c>
      <c r="O27" s="33" t="s">
        <v>20</v>
      </c>
      <c r="P27" s="36">
        <v>4863000</v>
      </c>
      <c r="Q27" s="36">
        <v>198440</v>
      </c>
      <c r="R27" s="36">
        <f t="shared" si="0"/>
        <v>4863000</v>
      </c>
      <c r="S27" s="36">
        <f t="shared" si="1"/>
        <v>330730</v>
      </c>
    </row>
    <row r="28" spans="1:19" s="16" customFormat="1" ht="19.5" customHeight="1" thickTop="1" x14ac:dyDescent="0.3">
      <c r="A28" s="37">
        <v>24</v>
      </c>
      <c r="B28" s="37" t="s">
        <v>21</v>
      </c>
      <c r="C28" s="37" t="s">
        <v>29</v>
      </c>
      <c r="D28" s="37" t="s">
        <v>30</v>
      </c>
      <c r="E28" s="37" t="s">
        <v>64</v>
      </c>
      <c r="F28" s="37" t="s">
        <v>53</v>
      </c>
      <c r="G28" s="37" t="s">
        <v>65</v>
      </c>
      <c r="H28" s="37" t="s">
        <v>66</v>
      </c>
      <c r="I28" s="38" t="s">
        <v>67</v>
      </c>
      <c r="J28" s="38">
        <v>4</v>
      </c>
      <c r="K28" s="38">
        <v>1</v>
      </c>
      <c r="L28" s="39">
        <v>24.052199999999999</v>
      </c>
      <c r="M28" s="39">
        <v>9.2835999999999999</v>
      </c>
      <c r="N28" s="39">
        <v>33.335799999999999</v>
      </c>
      <c r="O28" s="37" t="s">
        <v>28</v>
      </c>
      <c r="P28" s="40">
        <v>3308000</v>
      </c>
      <c r="Q28" s="40">
        <v>121540</v>
      </c>
      <c r="R28" s="40">
        <f t="shared" si="0"/>
        <v>3308000</v>
      </c>
      <c r="S28" s="40">
        <f t="shared" si="1"/>
        <v>202560</v>
      </c>
    </row>
    <row r="29" spans="1:19" s="16" customFormat="1" ht="19.5" customHeight="1" x14ac:dyDescent="0.3">
      <c r="A29" s="41">
        <v>25</v>
      </c>
      <c r="B29" s="41" t="s">
        <v>21</v>
      </c>
      <c r="C29" s="41" t="s">
        <v>29</v>
      </c>
      <c r="D29" s="41" t="s">
        <v>30</v>
      </c>
      <c r="E29" s="41" t="s">
        <v>31</v>
      </c>
      <c r="F29" s="41" t="s">
        <v>50</v>
      </c>
      <c r="G29" s="41" t="s">
        <v>32</v>
      </c>
      <c r="H29" s="41" t="s">
        <v>51</v>
      </c>
      <c r="I29" s="9">
        <v>813</v>
      </c>
      <c r="J29" s="9" t="s">
        <v>52</v>
      </c>
      <c r="K29" s="9">
        <v>1</v>
      </c>
      <c r="L29" s="10">
        <v>23.094000000000001</v>
      </c>
      <c r="M29" s="10">
        <v>43.006</v>
      </c>
      <c r="N29" s="10">
        <v>66.099999999999994</v>
      </c>
      <c r="O29" s="41" t="s">
        <v>20</v>
      </c>
      <c r="P29" s="42">
        <v>6617000</v>
      </c>
      <c r="Q29" s="42">
        <v>131760</v>
      </c>
      <c r="R29" s="42">
        <f t="shared" si="0"/>
        <v>6617000</v>
      </c>
      <c r="S29" s="42">
        <f t="shared" si="1"/>
        <v>219600</v>
      </c>
    </row>
    <row r="30" spans="1:19" s="16" customFormat="1" ht="19.5" customHeight="1" x14ac:dyDescent="0.3">
      <c r="A30" s="43">
        <v>26</v>
      </c>
      <c r="B30" s="43" t="s">
        <v>21</v>
      </c>
      <c r="C30" s="43" t="s">
        <v>22</v>
      </c>
      <c r="D30" s="43" t="s">
        <v>89</v>
      </c>
      <c r="E30" s="43" t="s">
        <v>90</v>
      </c>
      <c r="F30" s="43">
        <v>108</v>
      </c>
      <c r="G30" s="43" t="s">
        <v>91</v>
      </c>
      <c r="H30" s="43" t="s">
        <v>92</v>
      </c>
      <c r="I30" s="14">
        <v>826</v>
      </c>
      <c r="J30" s="14">
        <v>8</v>
      </c>
      <c r="K30" s="14">
        <v>1</v>
      </c>
      <c r="L30" s="12">
        <v>27.564499999999999</v>
      </c>
      <c r="M30" s="12">
        <v>38.007300000000001</v>
      </c>
      <c r="N30" s="12">
        <v>65.571799999999996</v>
      </c>
      <c r="O30" s="43" t="s">
        <v>20</v>
      </c>
      <c r="P30" s="44">
        <v>6198000</v>
      </c>
      <c r="Q30" s="44">
        <v>241980</v>
      </c>
      <c r="R30" s="44">
        <f t="shared" si="0"/>
        <v>6198000</v>
      </c>
      <c r="S30" s="44">
        <f t="shared" si="1"/>
        <v>403300</v>
      </c>
    </row>
    <row r="31" spans="1:19" s="16" customFormat="1" ht="19.5" customHeight="1" x14ac:dyDescent="0.3">
      <c r="A31" s="43">
        <v>27</v>
      </c>
      <c r="B31" s="43" t="s">
        <v>21</v>
      </c>
      <c r="C31" s="43" t="s">
        <v>22</v>
      </c>
      <c r="D31" s="43" t="s">
        <v>23</v>
      </c>
      <c r="E31" s="43" t="s">
        <v>46</v>
      </c>
      <c r="F31" s="43">
        <v>108</v>
      </c>
      <c r="G31" s="43" t="s">
        <v>47</v>
      </c>
      <c r="H31" s="43" t="s">
        <v>48</v>
      </c>
      <c r="I31" s="14">
        <v>1124</v>
      </c>
      <c r="J31" s="14" t="s">
        <v>54</v>
      </c>
      <c r="K31" s="14">
        <v>1</v>
      </c>
      <c r="L31" s="12">
        <v>27.564499999999999</v>
      </c>
      <c r="M31" s="12">
        <v>38.007300000000001</v>
      </c>
      <c r="N31" s="12">
        <v>65.571799999999996</v>
      </c>
      <c r="O31" s="43" t="s">
        <v>20</v>
      </c>
      <c r="P31" s="44">
        <v>6517000</v>
      </c>
      <c r="Q31" s="44">
        <v>209390</v>
      </c>
      <c r="R31" s="44">
        <f t="shared" si="0"/>
        <v>6517000</v>
      </c>
      <c r="S31" s="44">
        <f t="shared" si="1"/>
        <v>348980</v>
      </c>
    </row>
    <row r="32" spans="1:19" s="16" customFormat="1" ht="19.5" customHeight="1" x14ac:dyDescent="0.3">
      <c r="A32" s="43">
        <v>28</v>
      </c>
      <c r="B32" s="43" t="s">
        <v>21</v>
      </c>
      <c r="C32" s="43" t="s">
        <v>22</v>
      </c>
      <c r="D32" s="43" t="s">
        <v>23</v>
      </c>
      <c r="E32" s="43" t="s">
        <v>93</v>
      </c>
      <c r="F32" s="43">
        <v>111</v>
      </c>
      <c r="G32" s="43" t="s">
        <v>94</v>
      </c>
      <c r="H32" s="43" t="s">
        <v>95</v>
      </c>
      <c r="I32" s="14">
        <v>409</v>
      </c>
      <c r="J32" s="14">
        <v>4</v>
      </c>
      <c r="K32" s="14">
        <v>1</v>
      </c>
      <c r="L32" s="12">
        <v>28.96</v>
      </c>
      <c r="M32" s="12">
        <v>33.818300000000001</v>
      </c>
      <c r="N32" s="12">
        <v>62.778300000000002</v>
      </c>
      <c r="O32" s="43" t="s">
        <v>20</v>
      </c>
      <c r="P32" s="44">
        <v>5912000</v>
      </c>
      <c r="Q32" s="44">
        <v>180480</v>
      </c>
      <c r="R32" s="44">
        <f t="shared" si="0"/>
        <v>5912000</v>
      </c>
      <c r="S32" s="44">
        <f t="shared" si="1"/>
        <v>300800</v>
      </c>
    </row>
    <row r="33" spans="1:19" s="16" customFormat="1" ht="19.5" customHeight="1" x14ac:dyDescent="0.3">
      <c r="A33" s="43">
        <v>29</v>
      </c>
      <c r="B33" s="43" t="s">
        <v>21</v>
      </c>
      <c r="C33" s="43" t="s">
        <v>22</v>
      </c>
      <c r="D33" s="43" t="s">
        <v>23</v>
      </c>
      <c r="E33" s="43" t="s">
        <v>24</v>
      </c>
      <c r="F33" s="43">
        <v>111</v>
      </c>
      <c r="G33" s="43" t="s">
        <v>25</v>
      </c>
      <c r="H33" s="43" t="s">
        <v>26</v>
      </c>
      <c r="I33" s="14">
        <v>504</v>
      </c>
      <c r="J33" s="14">
        <v>5</v>
      </c>
      <c r="K33" s="14">
        <v>1</v>
      </c>
      <c r="L33" s="12">
        <v>28.96</v>
      </c>
      <c r="M33" s="12">
        <v>33.818300000000001</v>
      </c>
      <c r="N33" s="12">
        <v>62.778300000000002</v>
      </c>
      <c r="O33" s="43" t="s">
        <v>20</v>
      </c>
      <c r="P33" s="44">
        <v>5912000</v>
      </c>
      <c r="Q33" s="44">
        <v>188640</v>
      </c>
      <c r="R33" s="44">
        <f t="shared" si="0"/>
        <v>5912000</v>
      </c>
      <c r="S33" s="44">
        <f t="shared" si="1"/>
        <v>314400</v>
      </c>
    </row>
    <row r="34" spans="1:19" s="16" customFormat="1" ht="19.5" customHeight="1" x14ac:dyDescent="0.3">
      <c r="A34" s="43">
        <v>30</v>
      </c>
      <c r="B34" s="43" t="s">
        <v>21</v>
      </c>
      <c r="C34" s="11" t="s">
        <v>22</v>
      </c>
      <c r="D34" s="11" t="s">
        <v>23</v>
      </c>
      <c r="E34" s="11" t="s">
        <v>24</v>
      </c>
      <c r="F34" s="11">
        <v>111</v>
      </c>
      <c r="G34" s="11" t="s">
        <v>25</v>
      </c>
      <c r="H34" s="11" t="s">
        <v>26</v>
      </c>
      <c r="I34" s="14">
        <v>526</v>
      </c>
      <c r="J34" s="14">
        <v>5</v>
      </c>
      <c r="K34" s="14">
        <v>1</v>
      </c>
      <c r="L34" s="12">
        <v>29.85</v>
      </c>
      <c r="M34" s="12">
        <v>34.857500000000002</v>
      </c>
      <c r="N34" s="12">
        <v>64.70750000000001</v>
      </c>
      <c r="O34" s="43" t="s">
        <v>20</v>
      </c>
      <c r="P34" s="44">
        <v>6103000</v>
      </c>
      <c r="Q34" s="44">
        <v>190500</v>
      </c>
      <c r="R34" s="44">
        <f t="shared" si="0"/>
        <v>6103000</v>
      </c>
      <c r="S34" s="44">
        <f t="shared" si="1"/>
        <v>317500</v>
      </c>
    </row>
    <row r="35" spans="1:19" s="16" customFormat="1" ht="19.5" customHeight="1" x14ac:dyDescent="0.3">
      <c r="A35" s="43">
        <v>31</v>
      </c>
      <c r="B35" s="43" t="s">
        <v>21</v>
      </c>
      <c r="C35" s="11" t="s">
        <v>22</v>
      </c>
      <c r="D35" s="11" t="s">
        <v>23</v>
      </c>
      <c r="E35" s="11" t="s">
        <v>24</v>
      </c>
      <c r="F35" s="11">
        <v>111</v>
      </c>
      <c r="G35" s="11" t="s">
        <v>25</v>
      </c>
      <c r="H35" s="11" t="s">
        <v>26</v>
      </c>
      <c r="I35" s="14">
        <v>611</v>
      </c>
      <c r="J35" s="14">
        <v>6</v>
      </c>
      <c r="K35" s="14">
        <v>1</v>
      </c>
      <c r="L35" s="12">
        <v>29.85</v>
      </c>
      <c r="M35" s="12">
        <v>34.857500000000002</v>
      </c>
      <c r="N35" s="12">
        <v>64.70750000000001</v>
      </c>
      <c r="O35" s="43" t="s">
        <v>20</v>
      </c>
      <c r="P35" s="44">
        <v>6103000</v>
      </c>
      <c r="Q35" s="44">
        <v>190500</v>
      </c>
      <c r="R35" s="44">
        <f t="shared" si="0"/>
        <v>6103000</v>
      </c>
      <c r="S35" s="44">
        <f t="shared" si="1"/>
        <v>317500</v>
      </c>
    </row>
    <row r="36" spans="1:19" s="16" customFormat="1" ht="19.5" customHeight="1" x14ac:dyDescent="0.3">
      <c r="A36" s="43">
        <v>32</v>
      </c>
      <c r="B36" s="43" t="s">
        <v>21</v>
      </c>
      <c r="C36" s="11" t="s">
        <v>22</v>
      </c>
      <c r="D36" s="11" t="s">
        <v>23</v>
      </c>
      <c r="E36" s="11" t="s">
        <v>24</v>
      </c>
      <c r="F36" s="11">
        <v>111</v>
      </c>
      <c r="G36" s="11" t="s">
        <v>25</v>
      </c>
      <c r="H36" s="11" t="s">
        <v>26</v>
      </c>
      <c r="I36" s="14">
        <v>612</v>
      </c>
      <c r="J36" s="14">
        <v>6</v>
      </c>
      <c r="K36" s="14">
        <v>1</v>
      </c>
      <c r="L36" s="12">
        <v>29.85</v>
      </c>
      <c r="M36" s="12">
        <v>34.857500000000002</v>
      </c>
      <c r="N36" s="12">
        <v>64.70750000000001</v>
      </c>
      <c r="O36" s="43" t="s">
        <v>20</v>
      </c>
      <c r="P36" s="44">
        <v>6417000</v>
      </c>
      <c r="Q36" s="44">
        <v>209220</v>
      </c>
      <c r="R36" s="44">
        <f t="shared" si="0"/>
        <v>6417000</v>
      </c>
      <c r="S36" s="44">
        <f t="shared" si="1"/>
        <v>348700</v>
      </c>
    </row>
    <row r="37" spans="1:19" s="16" customFormat="1" ht="19.5" customHeight="1" x14ac:dyDescent="0.3">
      <c r="A37" s="43">
        <v>33</v>
      </c>
      <c r="B37" s="43" t="s">
        <v>21</v>
      </c>
      <c r="C37" s="11" t="s">
        <v>22</v>
      </c>
      <c r="D37" s="11" t="s">
        <v>23</v>
      </c>
      <c r="E37" s="11" t="s">
        <v>24</v>
      </c>
      <c r="F37" s="11">
        <v>111</v>
      </c>
      <c r="G37" s="11" t="s">
        <v>25</v>
      </c>
      <c r="H37" s="11" t="s">
        <v>26</v>
      </c>
      <c r="I37" s="14">
        <v>613</v>
      </c>
      <c r="J37" s="14">
        <v>6</v>
      </c>
      <c r="K37" s="14">
        <v>13</v>
      </c>
      <c r="L37" s="12">
        <v>29.85</v>
      </c>
      <c r="M37" s="12">
        <v>34.857500000000002</v>
      </c>
      <c r="N37" s="12">
        <v>64.70750000000001</v>
      </c>
      <c r="O37" s="43" t="s">
        <v>20</v>
      </c>
      <c r="P37" s="44">
        <v>6103000</v>
      </c>
      <c r="Q37" s="44">
        <v>190500</v>
      </c>
      <c r="R37" s="44">
        <f t="shared" si="0"/>
        <v>6103000</v>
      </c>
      <c r="S37" s="44">
        <f t="shared" si="1"/>
        <v>317500</v>
      </c>
    </row>
    <row r="38" spans="1:19" s="16" customFormat="1" ht="19.5" customHeight="1" x14ac:dyDescent="0.3">
      <c r="A38" s="43">
        <v>34</v>
      </c>
      <c r="B38" s="43" t="s">
        <v>21</v>
      </c>
      <c r="C38" s="11" t="s">
        <v>22</v>
      </c>
      <c r="D38" s="11" t="s">
        <v>23</v>
      </c>
      <c r="E38" s="11" t="s">
        <v>24</v>
      </c>
      <c r="F38" s="11">
        <v>111</v>
      </c>
      <c r="G38" s="11" t="s">
        <v>25</v>
      </c>
      <c r="H38" s="11" t="s">
        <v>26</v>
      </c>
      <c r="I38" s="14">
        <v>703</v>
      </c>
      <c r="J38" s="14">
        <v>7</v>
      </c>
      <c r="K38" s="14">
        <v>1</v>
      </c>
      <c r="L38" s="12">
        <v>29.864999999999998</v>
      </c>
      <c r="M38" s="12">
        <v>34.874999999999993</v>
      </c>
      <c r="N38" s="12">
        <v>64.739999999999995</v>
      </c>
      <c r="O38" s="43" t="s">
        <v>20</v>
      </c>
      <c r="P38" s="44">
        <v>6417000</v>
      </c>
      <c r="Q38" s="44">
        <v>213220</v>
      </c>
      <c r="R38" s="44">
        <f t="shared" si="0"/>
        <v>6417000</v>
      </c>
      <c r="S38" s="44">
        <f t="shared" si="1"/>
        <v>355360</v>
      </c>
    </row>
    <row r="39" spans="1:19" s="16" customFormat="1" ht="19.5" customHeight="1" x14ac:dyDescent="0.3">
      <c r="A39" s="43">
        <v>35</v>
      </c>
      <c r="B39" s="43" t="s">
        <v>21</v>
      </c>
      <c r="C39" s="11" t="s">
        <v>22</v>
      </c>
      <c r="D39" s="11" t="s">
        <v>23</v>
      </c>
      <c r="E39" s="11" t="s">
        <v>24</v>
      </c>
      <c r="F39" s="11">
        <v>111</v>
      </c>
      <c r="G39" s="11" t="s">
        <v>25</v>
      </c>
      <c r="H39" s="11" t="s">
        <v>26</v>
      </c>
      <c r="I39" s="14">
        <v>729</v>
      </c>
      <c r="J39" s="14">
        <v>7</v>
      </c>
      <c r="K39" s="14">
        <v>1</v>
      </c>
      <c r="L39" s="12">
        <v>29.85</v>
      </c>
      <c r="M39" s="12">
        <v>34.857500000000002</v>
      </c>
      <c r="N39" s="12">
        <v>64.70750000000001</v>
      </c>
      <c r="O39" s="43" t="s">
        <v>20</v>
      </c>
      <c r="P39" s="44">
        <v>6103000</v>
      </c>
      <c r="Q39" s="44">
        <v>190500</v>
      </c>
      <c r="R39" s="44">
        <f t="shared" si="0"/>
        <v>6103000</v>
      </c>
      <c r="S39" s="44">
        <f t="shared" si="1"/>
        <v>317500</v>
      </c>
    </row>
    <row r="40" spans="1:19" s="16" customFormat="1" ht="19.5" customHeight="1" x14ac:dyDescent="0.3">
      <c r="A40" s="43">
        <v>36</v>
      </c>
      <c r="B40" s="43" t="s">
        <v>21</v>
      </c>
      <c r="C40" s="11" t="s">
        <v>22</v>
      </c>
      <c r="D40" s="11" t="s">
        <v>23</v>
      </c>
      <c r="E40" s="11" t="s">
        <v>24</v>
      </c>
      <c r="F40" s="11">
        <v>111</v>
      </c>
      <c r="G40" s="11" t="s">
        <v>25</v>
      </c>
      <c r="H40" s="11" t="s">
        <v>26</v>
      </c>
      <c r="I40" s="14">
        <v>822</v>
      </c>
      <c r="J40" s="14">
        <v>8</v>
      </c>
      <c r="K40" s="14">
        <v>1</v>
      </c>
      <c r="L40" s="12">
        <v>29.864999999999998</v>
      </c>
      <c r="M40" s="12">
        <v>34.875</v>
      </c>
      <c r="N40" s="12">
        <v>64.739999999999995</v>
      </c>
      <c r="O40" s="43" t="s">
        <v>20</v>
      </c>
      <c r="P40" s="44">
        <v>6103000</v>
      </c>
      <c r="Q40" s="44">
        <v>190610</v>
      </c>
      <c r="R40" s="44">
        <f t="shared" si="0"/>
        <v>6103000</v>
      </c>
      <c r="S40" s="44">
        <f t="shared" si="1"/>
        <v>317680</v>
      </c>
    </row>
    <row r="41" spans="1:19" s="16" customFormat="1" ht="19.5" customHeight="1" x14ac:dyDescent="0.3">
      <c r="A41" s="43">
        <v>37</v>
      </c>
      <c r="B41" s="43" t="s">
        <v>21</v>
      </c>
      <c r="C41" s="11" t="s">
        <v>22</v>
      </c>
      <c r="D41" s="11" t="s">
        <v>23</v>
      </c>
      <c r="E41" s="11" t="s">
        <v>24</v>
      </c>
      <c r="F41" s="11">
        <v>111</v>
      </c>
      <c r="G41" s="11" t="s">
        <v>25</v>
      </c>
      <c r="H41" s="11" t="s">
        <v>26</v>
      </c>
      <c r="I41" s="14">
        <v>927</v>
      </c>
      <c r="J41" s="14">
        <v>9</v>
      </c>
      <c r="K41" s="14">
        <v>1</v>
      </c>
      <c r="L41" s="12">
        <v>29.85</v>
      </c>
      <c r="M41" s="12">
        <v>34.857500000000002</v>
      </c>
      <c r="N41" s="12">
        <v>64.70750000000001</v>
      </c>
      <c r="O41" s="43" t="s">
        <v>20</v>
      </c>
      <c r="P41" s="44">
        <v>6103000</v>
      </c>
      <c r="Q41" s="44">
        <v>190500</v>
      </c>
      <c r="R41" s="44">
        <f t="shared" si="0"/>
        <v>6103000</v>
      </c>
      <c r="S41" s="44">
        <f t="shared" si="1"/>
        <v>317500</v>
      </c>
    </row>
    <row r="42" spans="1:19" s="16" customFormat="1" ht="19.5" customHeight="1" x14ac:dyDescent="0.3">
      <c r="A42" s="43">
        <v>38</v>
      </c>
      <c r="B42" s="43" t="s">
        <v>21</v>
      </c>
      <c r="C42" s="11" t="s">
        <v>22</v>
      </c>
      <c r="D42" s="11" t="s">
        <v>23</v>
      </c>
      <c r="E42" s="11" t="s">
        <v>24</v>
      </c>
      <c r="F42" s="11">
        <v>111</v>
      </c>
      <c r="G42" s="11" t="s">
        <v>25</v>
      </c>
      <c r="H42" s="11" t="s">
        <v>26</v>
      </c>
      <c r="I42" s="14">
        <v>1014</v>
      </c>
      <c r="J42" s="14">
        <v>10</v>
      </c>
      <c r="K42" s="14">
        <v>1</v>
      </c>
      <c r="L42" s="12">
        <v>29.85</v>
      </c>
      <c r="M42" s="12">
        <v>34.857500000000002</v>
      </c>
      <c r="N42" s="12">
        <v>64.70750000000001</v>
      </c>
      <c r="O42" s="43" t="s">
        <v>20</v>
      </c>
      <c r="P42" s="44">
        <v>6417000</v>
      </c>
      <c r="Q42" s="44">
        <v>180850</v>
      </c>
      <c r="R42" s="44">
        <f t="shared" si="0"/>
        <v>6417000</v>
      </c>
      <c r="S42" s="44">
        <f t="shared" si="1"/>
        <v>301410</v>
      </c>
    </row>
    <row r="43" spans="1:19" s="16" customFormat="1" ht="19.5" customHeight="1" x14ac:dyDescent="0.3">
      <c r="A43" s="43">
        <v>39</v>
      </c>
      <c r="B43" s="43" t="s">
        <v>21</v>
      </c>
      <c r="C43" s="11" t="s">
        <v>22</v>
      </c>
      <c r="D43" s="11" t="s">
        <v>23</v>
      </c>
      <c r="E43" s="11" t="s">
        <v>24</v>
      </c>
      <c r="F43" s="11">
        <v>111</v>
      </c>
      <c r="G43" s="11" t="s">
        <v>25</v>
      </c>
      <c r="H43" s="11" t="s">
        <v>26</v>
      </c>
      <c r="I43" s="14">
        <v>1207</v>
      </c>
      <c r="J43" s="14">
        <v>12</v>
      </c>
      <c r="K43" s="14">
        <v>1</v>
      </c>
      <c r="L43" s="12">
        <v>29.864999999999998</v>
      </c>
      <c r="M43" s="12">
        <v>34.875</v>
      </c>
      <c r="N43" s="12">
        <v>64.739999999999995</v>
      </c>
      <c r="O43" s="43" t="s">
        <v>20</v>
      </c>
      <c r="P43" s="44">
        <v>6417000</v>
      </c>
      <c r="Q43" s="44">
        <v>180850</v>
      </c>
      <c r="R43" s="44">
        <f t="shared" si="0"/>
        <v>6417000</v>
      </c>
      <c r="S43" s="44">
        <f t="shared" si="1"/>
        <v>301410</v>
      </c>
    </row>
    <row r="44" spans="1:19" s="16" customFormat="1" ht="19.5" customHeight="1" x14ac:dyDescent="0.3">
      <c r="A44" s="43">
        <v>40</v>
      </c>
      <c r="B44" s="43" t="s">
        <v>21</v>
      </c>
      <c r="C44" s="11" t="s">
        <v>22</v>
      </c>
      <c r="D44" s="11" t="s">
        <v>23</v>
      </c>
      <c r="E44" s="11" t="s">
        <v>96</v>
      </c>
      <c r="F44" s="11" t="s">
        <v>97</v>
      </c>
      <c r="G44" s="11" t="s">
        <v>98</v>
      </c>
      <c r="H44" s="11" t="s">
        <v>99</v>
      </c>
      <c r="I44" s="14">
        <v>1454</v>
      </c>
      <c r="J44" s="14">
        <v>14</v>
      </c>
      <c r="K44" s="14">
        <v>1</v>
      </c>
      <c r="L44" s="12">
        <v>22.62</v>
      </c>
      <c r="M44" s="12">
        <v>33.86</v>
      </c>
      <c r="N44" s="12">
        <v>56.480000000000004</v>
      </c>
      <c r="O44" s="43" t="s">
        <v>20</v>
      </c>
      <c r="P44" s="44">
        <v>5340000</v>
      </c>
      <c r="Q44" s="44">
        <v>188370</v>
      </c>
      <c r="R44" s="44">
        <f t="shared" si="0"/>
        <v>5340000</v>
      </c>
      <c r="S44" s="44">
        <f t="shared" si="1"/>
        <v>313950</v>
      </c>
    </row>
    <row r="45" spans="1:19" s="16" customFormat="1" ht="19.5" customHeight="1" x14ac:dyDescent="0.3">
      <c r="A45" s="43">
        <v>41</v>
      </c>
      <c r="B45" s="43" t="s">
        <v>21</v>
      </c>
      <c r="C45" s="43" t="s">
        <v>22</v>
      </c>
      <c r="D45" s="43" t="s">
        <v>100</v>
      </c>
      <c r="E45" s="43" t="s">
        <v>101</v>
      </c>
      <c r="F45" s="13" t="s">
        <v>102</v>
      </c>
      <c r="G45" s="11" t="s">
        <v>103</v>
      </c>
      <c r="H45" s="11" t="s">
        <v>104</v>
      </c>
      <c r="I45" s="14">
        <v>302</v>
      </c>
      <c r="J45" s="14" t="s">
        <v>88</v>
      </c>
      <c r="K45" s="14">
        <v>1</v>
      </c>
      <c r="L45" s="12">
        <v>31.15</v>
      </c>
      <c r="M45" s="12">
        <v>8.4702000000000002</v>
      </c>
      <c r="N45" s="12">
        <v>39.620199999999997</v>
      </c>
      <c r="O45" s="43" t="s">
        <v>28</v>
      </c>
      <c r="P45" s="44">
        <v>3910000</v>
      </c>
      <c r="Q45" s="44">
        <v>183180</v>
      </c>
      <c r="R45" s="44">
        <f t="shared" si="0"/>
        <v>3910000</v>
      </c>
      <c r="S45" s="44">
        <f t="shared" si="1"/>
        <v>305300</v>
      </c>
    </row>
    <row r="46" spans="1:19" s="16" customFormat="1" ht="19.5" customHeight="1" x14ac:dyDescent="0.3">
      <c r="A46" s="43">
        <v>42</v>
      </c>
      <c r="B46" s="43" t="s">
        <v>21</v>
      </c>
      <c r="C46" s="43" t="s">
        <v>22</v>
      </c>
      <c r="D46" s="43" t="s">
        <v>105</v>
      </c>
      <c r="E46" s="43" t="s">
        <v>106</v>
      </c>
      <c r="F46" s="13" t="s">
        <v>49</v>
      </c>
      <c r="G46" s="11" t="s">
        <v>107</v>
      </c>
      <c r="H46" s="11" t="s">
        <v>108</v>
      </c>
      <c r="I46" s="14">
        <v>1002</v>
      </c>
      <c r="J46" s="14">
        <v>10</v>
      </c>
      <c r="K46" s="14">
        <v>1</v>
      </c>
      <c r="L46" s="12">
        <v>40.21</v>
      </c>
      <c r="M46" s="12">
        <v>27.58</v>
      </c>
      <c r="N46" s="12">
        <v>67.789999999999992</v>
      </c>
      <c r="O46" s="43" t="s">
        <v>28</v>
      </c>
      <c r="P46" s="44">
        <v>7268000</v>
      </c>
      <c r="Q46" s="44">
        <v>257190</v>
      </c>
      <c r="R46" s="44">
        <f t="shared" si="0"/>
        <v>7268000</v>
      </c>
      <c r="S46" s="44">
        <f t="shared" si="1"/>
        <v>428650</v>
      </c>
    </row>
    <row r="47" spans="1:19" s="50" customFormat="1" x14ac:dyDescent="0.3">
      <c r="A47" s="43">
        <v>43</v>
      </c>
      <c r="B47" s="43" t="s">
        <v>21</v>
      </c>
      <c r="C47" s="43" t="s">
        <v>22</v>
      </c>
      <c r="D47" s="43" t="s">
        <v>27</v>
      </c>
      <c r="E47" s="43" t="s">
        <v>110</v>
      </c>
      <c r="F47" s="43" t="s">
        <v>76</v>
      </c>
      <c r="G47" s="43" t="s">
        <v>111</v>
      </c>
      <c r="H47" s="43" t="s">
        <v>109</v>
      </c>
      <c r="I47" s="43">
        <v>207</v>
      </c>
      <c r="J47" s="43">
        <v>2</v>
      </c>
      <c r="K47" s="43">
        <v>1</v>
      </c>
      <c r="L47" s="43">
        <v>14.39</v>
      </c>
      <c r="M47" s="43">
        <v>13.29</v>
      </c>
      <c r="N47" s="43">
        <v>27.68</v>
      </c>
      <c r="O47" s="43" t="s">
        <v>28</v>
      </c>
      <c r="P47" s="44">
        <v>2707000</v>
      </c>
      <c r="Q47" s="44">
        <v>87290</v>
      </c>
      <c r="R47" s="44">
        <f t="shared" si="0"/>
        <v>2707000</v>
      </c>
      <c r="S47" s="44">
        <f t="shared" si="1"/>
        <v>145480</v>
      </c>
    </row>
    <row r="48" spans="1:19" s="50" customFormat="1" x14ac:dyDescent="0.3">
      <c r="A48" s="43">
        <v>44</v>
      </c>
      <c r="B48" s="43" t="s">
        <v>21</v>
      </c>
      <c r="C48" s="43" t="s">
        <v>22</v>
      </c>
      <c r="D48" s="43" t="s">
        <v>27</v>
      </c>
      <c r="E48" s="43" t="s">
        <v>110</v>
      </c>
      <c r="F48" s="43" t="s">
        <v>76</v>
      </c>
      <c r="G48" s="43" t="s">
        <v>111</v>
      </c>
      <c r="H48" s="43" t="s">
        <v>109</v>
      </c>
      <c r="I48" s="43">
        <v>514</v>
      </c>
      <c r="J48" s="43">
        <v>5</v>
      </c>
      <c r="K48" s="43">
        <v>1</v>
      </c>
      <c r="L48" s="43">
        <v>14.39</v>
      </c>
      <c r="M48" s="43">
        <v>11.28</v>
      </c>
      <c r="N48" s="43">
        <v>25.67</v>
      </c>
      <c r="O48" s="43" t="s">
        <v>28</v>
      </c>
      <c r="P48" s="44">
        <v>2384000</v>
      </c>
      <c r="Q48" s="44">
        <v>128660</v>
      </c>
      <c r="R48" s="44">
        <f t="shared" si="0"/>
        <v>2384000</v>
      </c>
      <c r="S48" s="44">
        <f t="shared" si="1"/>
        <v>214430</v>
      </c>
    </row>
    <row r="49" spans="1:19" s="50" customFormat="1" x14ac:dyDescent="0.3">
      <c r="A49" s="43">
        <v>45</v>
      </c>
      <c r="B49" s="43" t="s">
        <v>21</v>
      </c>
      <c r="C49" s="43" t="s">
        <v>22</v>
      </c>
      <c r="D49" s="43" t="s">
        <v>27</v>
      </c>
      <c r="E49" s="43" t="s">
        <v>75</v>
      </c>
      <c r="F49" s="43" t="s">
        <v>76</v>
      </c>
      <c r="G49" s="43" t="s">
        <v>77</v>
      </c>
      <c r="H49" s="43" t="s">
        <v>78</v>
      </c>
      <c r="I49" s="43">
        <v>520</v>
      </c>
      <c r="J49" s="43">
        <v>5</v>
      </c>
      <c r="K49" s="43">
        <v>1</v>
      </c>
      <c r="L49" s="43">
        <v>14.39</v>
      </c>
      <c r="M49" s="43">
        <v>11.28</v>
      </c>
      <c r="N49" s="43">
        <v>25.67</v>
      </c>
      <c r="O49" s="43" t="s">
        <v>28</v>
      </c>
      <c r="P49" s="44">
        <v>2384000</v>
      </c>
      <c r="Q49" s="44">
        <v>128660</v>
      </c>
      <c r="R49" s="44">
        <f t="shared" si="0"/>
        <v>2384000</v>
      </c>
      <c r="S49" s="44">
        <f t="shared" si="1"/>
        <v>214430</v>
      </c>
    </row>
    <row r="50" spans="1:19" s="50" customFormat="1" x14ac:dyDescent="0.3">
      <c r="A50" s="48">
        <v>46</v>
      </c>
      <c r="B50" s="48" t="s">
        <v>21</v>
      </c>
      <c r="C50" s="48" t="s">
        <v>68</v>
      </c>
      <c r="D50" s="48"/>
      <c r="E50" s="48" t="s">
        <v>112</v>
      </c>
      <c r="F50" s="48" t="s">
        <v>69</v>
      </c>
      <c r="G50" s="48" t="s">
        <v>113</v>
      </c>
      <c r="H50" s="48" t="s">
        <v>114</v>
      </c>
      <c r="I50" s="48">
        <v>718</v>
      </c>
      <c r="J50" s="48">
        <v>7</v>
      </c>
      <c r="K50" s="48">
        <v>1</v>
      </c>
      <c r="L50" s="48">
        <v>19.304500000000001</v>
      </c>
      <c r="M50" s="48">
        <v>29.181899999999999</v>
      </c>
      <c r="N50" s="48">
        <v>48.486400000000003</v>
      </c>
      <c r="O50" s="48" t="s">
        <v>20</v>
      </c>
      <c r="P50" s="49">
        <v>5207000</v>
      </c>
      <c r="Q50" s="49">
        <v>93280</v>
      </c>
      <c r="R50" s="49">
        <f t="shared" si="0"/>
        <v>5207000</v>
      </c>
      <c r="S50" s="49">
        <f t="shared" si="1"/>
        <v>155460</v>
      </c>
    </row>
    <row r="51" spans="1:19" s="50" customFormat="1" x14ac:dyDescent="0.3">
      <c r="A51" s="17">
        <v>47</v>
      </c>
      <c r="B51" s="17" t="s">
        <v>21</v>
      </c>
      <c r="C51" s="17" t="s">
        <v>70</v>
      </c>
      <c r="D51" s="17"/>
      <c r="E51" s="17" t="s">
        <v>115</v>
      </c>
      <c r="F51" s="17" t="s">
        <v>54</v>
      </c>
      <c r="G51" s="17" t="s">
        <v>116</v>
      </c>
      <c r="H51" s="17" t="s">
        <v>117</v>
      </c>
      <c r="I51" s="17">
        <v>301</v>
      </c>
      <c r="J51" s="17">
        <v>3</v>
      </c>
      <c r="K51" s="17">
        <v>2</v>
      </c>
      <c r="L51" s="17">
        <v>34.520000000000003</v>
      </c>
      <c r="M51" s="17">
        <v>64.702399999999997</v>
      </c>
      <c r="N51" s="17">
        <v>99.222399999999993</v>
      </c>
      <c r="O51" s="17" t="s">
        <v>20</v>
      </c>
      <c r="P51" s="19">
        <v>10740000</v>
      </c>
      <c r="Q51" s="19">
        <v>264400</v>
      </c>
      <c r="R51" s="19">
        <f t="shared" si="0"/>
        <v>10740000</v>
      </c>
      <c r="S51" s="19">
        <f t="shared" si="1"/>
        <v>440660</v>
      </c>
    </row>
    <row r="52" spans="1:19" s="50" customFormat="1" x14ac:dyDescent="0.3">
      <c r="A52" s="17">
        <v>48</v>
      </c>
      <c r="B52" s="17" t="s">
        <v>21</v>
      </c>
      <c r="C52" s="17" t="s">
        <v>70</v>
      </c>
      <c r="D52" s="17"/>
      <c r="E52" s="17" t="s">
        <v>71</v>
      </c>
      <c r="F52" s="17" t="s">
        <v>54</v>
      </c>
      <c r="G52" s="17" t="s">
        <v>72</v>
      </c>
      <c r="H52" s="17" t="s">
        <v>73</v>
      </c>
      <c r="I52" s="17">
        <v>337</v>
      </c>
      <c r="J52" s="17">
        <v>3</v>
      </c>
      <c r="K52" s="17">
        <v>1</v>
      </c>
      <c r="L52" s="17">
        <v>16.670000000000002</v>
      </c>
      <c r="M52" s="17">
        <v>32.491300000000003</v>
      </c>
      <c r="N52" s="17">
        <v>49.161300000000004</v>
      </c>
      <c r="O52" s="17" t="s">
        <v>20</v>
      </c>
      <c r="P52" s="19">
        <v>5316000</v>
      </c>
      <c r="Q52" s="19">
        <v>142560</v>
      </c>
      <c r="R52" s="19">
        <f t="shared" si="0"/>
        <v>5316000</v>
      </c>
      <c r="S52" s="19">
        <f t="shared" si="1"/>
        <v>237600</v>
      </c>
    </row>
    <row r="53" spans="1:19" s="50" customFormat="1" x14ac:dyDescent="0.3">
      <c r="A53" s="17">
        <v>49</v>
      </c>
      <c r="B53" s="17" t="s">
        <v>21</v>
      </c>
      <c r="C53" s="17" t="s">
        <v>70</v>
      </c>
      <c r="D53" s="17"/>
      <c r="E53" s="17" t="s">
        <v>71</v>
      </c>
      <c r="F53" s="18">
        <v>11</v>
      </c>
      <c r="G53" s="17" t="s">
        <v>74</v>
      </c>
      <c r="H53" s="17" t="s">
        <v>73</v>
      </c>
      <c r="I53" s="17">
        <v>408</v>
      </c>
      <c r="J53" s="17">
        <v>4</v>
      </c>
      <c r="K53" s="17">
        <v>2</v>
      </c>
      <c r="L53" s="17">
        <v>34.520000000000003</v>
      </c>
      <c r="M53" s="17">
        <v>64.702399999999997</v>
      </c>
      <c r="N53" s="17">
        <v>99.222399999999993</v>
      </c>
      <c r="O53" s="17" t="s">
        <v>20</v>
      </c>
      <c r="P53" s="19">
        <v>10740000</v>
      </c>
      <c r="Q53" s="19">
        <v>264400</v>
      </c>
      <c r="R53" s="19">
        <f t="shared" si="0"/>
        <v>10740000</v>
      </c>
      <c r="S53" s="19">
        <f t="shared" si="1"/>
        <v>440660</v>
      </c>
    </row>
    <row r="54" spans="1:19" s="50" customFormat="1" x14ac:dyDescent="0.3">
      <c r="A54" s="17">
        <v>50</v>
      </c>
      <c r="B54" s="17" t="s">
        <v>21</v>
      </c>
      <c r="C54" s="17" t="s">
        <v>70</v>
      </c>
      <c r="D54" s="17"/>
      <c r="E54" s="17" t="s">
        <v>71</v>
      </c>
      <c r="F54" s="17" t="s">
        <v>54</v>
      </c>
      <c r="G54" s="17" t="s">
        <v>74</v>
      </c>
      <c r="H54" s="17" t="s">
        <v>73</v>
      </c>
      <c r="I54" s="17">
        <v>603</v>
      </c>
      <c r="J54" s="17">
        <v>6</v>
      </c>
      <c r="K54" s="17">
        <v>1</v>
      </c>
      <c r="L54" s="17">
        <v>21.32</v>
      </c>
      <c r="M54" s="17">
        <v>41.151899999999998</v>
      </c>
      <c r="N54" s="17">
        <v>62.471899999999998</v>
      </c>
      <c r="O54" s="17" t="s">
        <v>20</v>
      </c>
      <c r="P54" s="19">
        <v>6726000</v>
      </c>
      <c r="Q54" s="19">
        <v>183160</v>
      </c>
      <c r="R54" s="19">
        <f t="shared" si="0"/>
        <v>6726000</v>
      </c>
      <c r="S54" s="19">
        <f t="shared" si="1"/>
        <v>305260</v>
      </c>
    </row>
    <row r="55" spans="1:19" s="50" customFormat="1" x14ac:dyDescent="0.3">
      <c r="A55" s="17">
        <v>51</v>
      </c>
      <c r="B55" s="17" t="s">
        <v>21</v>
      </c>
      <c r="C55" s="17" t="s">
        <v>70</v>
      </c>
      <c r="D55" s="17"/>
      <c r="E55" s="17" t="s">
        <v>71</v>
      </c>
      <c r="F55" s="17" t="s">
        <v>54</v>
      </c>
      <c r="G55" s="17" t="s">
        <v>74</v>
      </c>
      <c r="H55" s="17" t="s">
        <v>73</v>
      </c>
      <c r="I55" s="17">
        <v>628</v>
      </c>
      <c r="J55" s="17">
        <v>6</v>
      </c>
      <c r="K55" s="17">
        <v>2</v>
      </c>
      <c r="L55" s="17">
        <v>29.39</v>
      </c>
      <c r="M55" s="17">
        <v>56.006599999999999</v>
      </c>
      <c r="N55" s="17">
        <v>85.396600000000007</v>
      </c>
      <c r="O55" s="17" t="s">
        <v>20</v>
      </c>
      <c r="P55" s="19">
        <v>9221000</v>
      </c>
      <c r="Q55" s="19">
        <v>224520</v>
      </c>
      <c r="R55" s="19">
        <f t="shared" si="0"/>
        <v>9221000</v>
      </c>
      <c r="S55" s="19">
        <f t="shared" si="1"/>
        <v>374200</v>
      </c>
    </row>
    <row r="56" spans="1:19" s="50" customFormat="1" x14ac:dyDescent="0.3">
      <c r="A56" s="30">
        <v>52</v>
      </c>
      <c r="B56" s="30" t="s">
        <v>21</v>
      </c>
      <c r="C56" s="30" t="s">
        <v>79</v>
      </c>
      <c r="D56" s="30"/>
      <c r="E56" s="30" t="s">
        <v>118</v>
      </c>
      <c r="F56" s="30" t="s">
        <v>81</v>
      </c>
      <c r="G56" s="30" t="s">
        <v>119</v>
      </c>
      <c r="H56" s="30" t="s">
        <v>120</v>
      </c>
      <c r="I56" s="30">
        <v>806</v>
      </c>
      <c r="J56" s="30">
        <v>8</v>
      </c>
      <c r="K56" s="30">
        <v>1</v>
      </c>
      <c r="L56" s="30">
        <v>18.13</v>
      </c>
      <c r="M56" s="30">
        <v>9.43</v>
      </c>
      <c r="N56" s="30">
        <v>27.56</v>
      </c>
      <c r="O56" s="30" t="s">
        <v>28</v>
      </c>
      <c r="P56" s="32">
        <v>2929000</v>
      </c>
      <c r="Q56" s="32">
        <v>101740</v>
      </c>
      <c r="R56" s="32">
        <f t="shared" si="0"/>
        <v>2929000</v>
      </c>
      <c r="S56" s="32">
        <f t="shared" si="1"/>
        <v>169560</v>
      </c>
    </row>
    <row r="57" spans="1:19" s="50" customFormat="1" x14ac:dyDescent="0.3">
      <c r="A57" s="30">
        <v>53</v>
      </c>
      <c r="B57" s="30" t="s">
        <v>21</v>
      </c>
      <c r="C57" s="30" t="s">
        <v>79</v>
      </c>
      <c r="D57" s="30"/>
      <c r="E57" s="30" t="s">
        <v>80</v>
      </c>
      <c r="F57" s="30" t="s">
        <v>81</v>
      </c>
      <c r="G57" s="30" t="s">
        <v>82</v>
      </c>
      <c r="H57" s="30" t="s">
        <v>83</v>
      </c>
      <c r="I57" s="30">
        <v>1005</v>
      </c>
      <c r="J57" s="30">
        <v>10</v>
      </c>
      <c r="K57" s="30">
        <v>1</v>
      </c>
      <c r="L57" s="30">
        <v>18.13</v>
      </c>
      <c r="M57" s="30">
        <v>9.43</v>
      </c>
      <c r="N57" s="30">
        <v>27.56</v>
      </c>
      <c r="O57" s="30" t="s">
        <v>28</v>
      </c>
      <c r="P57" s="32">
        <v>2929000</v>
      </c>
      <c r="Q57" s="32">
        <v>101740</v>
      </c>
      <c r="R57" s="32">
        <f t="shared" si="0"/>
        <v>2929000</v>
      </c>
      <c r="S57" s="32">
        <f t="shared" si="1"/>
        <v>169560</v>
      </c>
    </row>
    <row r="58" spans="1:19" s="50" customFormat="1" x14ac:dyDescent="0.3">
      <c r="A58" s="30">
        <v>54</v>
      </c>
      <c r="B58" s="30" t="s">
        <v>21</v>
      </c>
      <c r="C58" s="30" t="s">
        <v>79</v>
      </c>
      <c r="D58" s="30"/>
      <c r="E58" s="30" t="s">
        <v>80</v>
      </c>
      <c r="F58" s="30" t="s">
        <v>81</v>
      </c>
      <c r="G58" s="30" t="s">
        <v>82</v>
      </c>
      <c r="H58" s="30" t="s">
        <v>83</v>
      </c>
      <c r="I58" s="30">
        <v>1008</v>
      </c>
      <c r="J58" s="30">
        <v>10</v>
      </c>
      <c r="K58" s="30">
        <v>1</v>
      </c>
      <c r="L58" s="30">
        <v>18.13</v>
      </c>
      <c r="M58" s="30">
        <v>9.43</v>
      </c>
      <c r="N58" s="30">
        <v>27.56</v>
      </c>
      <c r="O58" s="30" t="s">
        <v>28</v>
      </c>
      <c r="P58" s="32">
        <v>2929000</v>
      </c>
      <c r="Q58" s="32">
        <v>101740</v>
      </c>
      <c r="R58" s="32">
        <f t="shared" si="0"/>
        <v>2929000</v>
      </c>
      <c r="S58" s="32">
        <f t="shared" si="1"/>
        <v>169560</v>
      </c>
    </row>
    <row r="59" spans="1:19" s="50" customFormat="1" x14ac:dyDescent="0.3">
      <c r="A59" s="30">
        <v>55</v>
      </c>
      <c r="B59" s="30" t="s">
        <v>21</v>
      </c>
      <c r="C59" s="30" t="s">
        <v>79</v>
      </c>
      <c r="D59" s="30"/>
      <c r="E59" s="30" t="s">
        <v>80</v>
      </c>
      <c r="F59" s="30" t="s">
        <v>81</v>
      </c>
      <c r="G59" s="30" t="s">
        <v>82</v>
      </c>
      <c r="H59" s="30" t="s">
        <v>83</v>
      </c>
      <c r="I59" s="30">
        <v>1108</v>
      </c>
      <c r="J59" s="30">
        <v>11</v>
      </c>
      <c r="K59" s="30">
        <v>1</v>
      </c>
      <c r="L59" s="30">
        <v>18.13</v>
      </c>
      <c r="M59" s="30">
        <v>9.43</v>
      </c>
      <c r="N59" s="30">
        <v>27.56</v>
      </c>
      <c r="O59" s="30" t="s">
        <v>28</v>
      </c>
      <c r="P59" s="32">
        <v>2929000</v>
      </c>
      <c r="Q59" s="32">
        <v>101740</v>
      </c>
      <c r="R59" s="32">
        <f t="shared" si="0"/>
        <v>2929000</v>
      </c>
      <c r="S59" s="32">
        <f t="shared" si="1"/>
        <v>169560</v>
      </c>
    </row>
    <row r="60" spans="1:19" s="50" customFormat="1" x14ac:dyDescent="0.3">
      <c r="A60" s="30">
        <v>56</v>
      </c>
      <c r="B60" s="30" t="s">
        <v>21</v>
      </c>
      <c r="C60" s="30" t="s">
        <v>79</v>
      </c>
      <c r="D60" s="30"/>
      <c r="E60" s="30" t="s">
        <v>80</v>
      </c>
      <c r="F60" s="30" t="s">
        <v>81</v>
      </c>
      <c r="G60" s="30" t="s">
        <v>82</v>
      </c>
      <c r="H60" s="30" t="s">
        <v>83</v>
      </c>
      <c r="I60" s="30">
        <v>1208</v>
      </c>
      <c r="J60" s="30">
        <v>12</v>
      </c>
      <c r="K60" s="30">
        <v>1</v>
      </c>
      <c r="L60" s="30">
        <v>18.13</v>
      </c>
      <c r="M60" s="30">
        <v>9.43</v>
      </c>
      <c r="N60" s="30">
        <v>27.56</v>
      </c>
      <c r="O60" s="30" t="s">
        <v>28</v>
      </c>
      <c r="P60" s="32">
        <v>2929000</v>
      </c>
      <c r="Q60" s="32">
        <v>101740</v>
      </c>
      <c r="R60" s="32">
        <f t="shared" si="0"/>
        <v>2929000</v>
      </c>
      <c r="S60" s="32">
        <f t="shared" si="1"/>
        <v>169560</v>
      </c>
    </row>
    <row r="61" spans="1:19" s="50" customFormat="1" x14ac:dyDescent="0.3">
      <c r="A61" s="41">
        <v>57</v>
      </c>
      <c r="B61" s="41" t="s">
        <v>21</v>
      </c>
      <c r="C61" s="41" t="s">
        <v>33</v>
      </c>
      <c r="D61" s="41" t="s">
        <v>121</v>
      </c>
      <c r="E61" s="41" t="s">
        <v>122</v>
      </c>
      <c r="F61" s="41" t="s">
        <v>36</v>
      </c>
      <c r="G61" s="41" t="s">
        <v>123</v>
      </c>
      <c r="H61" s="41" t="s">
        <v>124</v>
      </c>
      <c r="I61" s="41">
        <v>502</v>
      </c>
      <c r="J61" s="41">
        <v>5</v>
      </c>
      <c r="K61" s="41">
        <v>1</v>
      </c>
      <c r="L61" s="41">
        <v>19.920000000000002</v>
      </c>
      <c r="M61" s="41">
        <v>24.7</v>
      </c>
      <c r="N61" s="41">
        <v>44.63</v>
      </c>
      <c r="O61" s="41" t="s">
        <v>28</v>
      </c>
      <c r="P61" s="42">
        <v>4195000</v>
      </c>
      <c r="Q61" s="42">
        <v>151550</v>
      </c>
      <c r="R61" s="42">
        <f t="shared" si="0"/>
        <v>4195000</v>
      </c>
      <c r="S61" s="42">
        <f t="shared" si="1"/>
        <v>252580</v>
      </c>
    </row>
    <row r="62" spans="1:19" s="50" customFormat="1" x14ac:dyDescent="0.3">
      <c r="A62" s="41">
        <v>58</v>
      </c>
      <c r="B62" s="41" t="s">
        <v>21</v>
      </c>
      <c r="C62" s="41" t="s">
        <v>33</v>
      </c>
      <c r="D62" s="41" t="s">
        <v>34</v>
      </c>
      <c r="E62" s="41" t="s">
        <v>35</v>
      </c>
      <c r="F62" s="41" t="s">
        <v>36</v>
      </c>
      <c r="G62" s="41" t="s">
        <v>37</v>
      </c>
      <c r="H62" s="41" t="s">
        <v>38</v>
      </c>
      <c r="I62" s="41">
        <v>604</v>
      </c>
      <c r="J62" s="41">
        <v>6</v>
      </c>
      <c r="K62" s="41">
        <v>1</v>
      </c>
      <c r="L62" s="41">
        <v>19.88</v>
      </c>
      <c r="M62" s="41">
        <v>25.89</v>
      </c>
      <c r="N62" s="41">
        <v>45.78</v>
      </c>
      <c r="O62" s="41" t="s">
        <v>28</v>
      </c>
      <c r="P62" s="42">
        <v>4291000</v>
      </c>
      <c r="Q62" s="42">
        <v>155530</v>
      </c>
      <c r="R62" s="42">
        <f t="shared" si="0"/>
        <v>4291000</v>
      </c>
      <c r="S62" s="42">
        <f t="shared" si="1"/>
        <v>259210</v>
      </c>
    </row>
    <row r="63" spans="1:19" s="50" customFormat="1" x14ac:dyDescent="0.3">
      <c r="A63" s="41">
        <v>59</v>
      </c>
      <c r="B63" s="41" t="s">
        <v>21</v>
      </c>
      <c r="C63" s="41" t="s">
        <v>33</v>
      </c>
      <c r="D63" s="41" t="s">
        <v>34</v>
      </c>
      <c r="E63" s="41" t="s">
        <v>35</v>
      </c>
      <c r="F63" s="41" t="s">
        <v>36</v>
      </c>
      <c r="G63" s="41" t="s">
        <v>37</v>
      </c>
      <c r="H63" s="41" t="s">
        <v>38</v>
      </c>
      <c r="I63" s="41">
        <v>1318</v>
      </c>
      <c r="J63" s="41">
        <v>13</v>
      </c>
      <c r="K63" s="41">
        <v>1</v>
      </c>
      <c r="L63" s="41">
        <v>19.920000000000002</v>
      </c>
      <c r="M63" s="41">
        <v>24.7</v>
      </c>
      <c r="N63" s="41">
        <v>44.63</v>
      </c>
      <c r="O63" s="41" t="s">
        <v>28</v>
      </c>
      <c r="P63" s="42">
        <v>4195000</v>
      </c>
      <c r="Q63" s="42">
        <v>151550</v>
      </c>
      <c r="R63" s="42">
        <f t="shared" si="0"/>
        <v>4195000</v>
      </c>
      <c r="S63" s="42">
        <f t="shared" si="1"/>
        <v>252580</v>
      </c>
    </row>
    <row r="64" spans="1:19" s="50" customFormat="1" x14ac:dyDescent="0.3">
      <c r="A64" s="41">
        <v>60</v>
      </c>
      <c r="B64" s="41" t="s">
        <v>21</v>
      </c>
      <c r="C64" s="41" t="s">
        <v>33</v>
      </c>
      <c r="D64" s="41" t="s">
        <v>34</v>
      </c>
      <c r="E64" s="41" t="s">
        <v>35</v>
      </c>
      <c r="F64" s="41" t="s">
        <v>36</v>
      </c>
      <c r="G64" s="41" t="s">
        <v>37</v>
      </c>
      <c r="H64" s="41" t="s">
        <v>38</v>
      </c>
      <c r="I64" s="41">
        <v>1416</v>
      </c>
      <c r="J64" s="41">
        <v>14</v>
      </c>
      <c r="K64" s="41">
        <v>1</v>
      </c>
      <c r="L64" s="41">
        <v>17.559999999999999</v>
      </c>
      <c r="M64" s="41">
        <v>22.55</v>
      </c>
      <c r="N64" s="41">
        <v>40.119999999999997</v>
      </c>
      <c r="O64" s="41" t="s">
        <v>28</v>
      </c>
      <c r="P64" s="42">
        <v>3814000</v>
      </c>
      <c r="Q64" s="42">
        <v>135980</v>
      </c>
      <c r="R64" s="42">
        <f t="shared" si="0"/>
        <v>3814000</v>
      </c>
      <c r="S64" s="42">
        <f t="shared" si="1"/>
        <v>226630</v>
      </c>
    </row>
    <row r="65" spans="1:19" s="50" customFormat="1" x14ac:dyDescent="0.3">
      <c r="A65" s="41">
        <v>61</v>
      </c>
      <c r="B65" s="41" t="s">
        <v>21</v>
      </c>
      <c r="C65" s="41" t="s">
        <v>33</v>
      </c>
      <c r="D65" s="41" t="s">
        <v>34</v>
      </c>
      <c r="E65" s="41" t="s">
        <v>35</v>
      </c>
      <c r="F65" s="41" t="s">
        <v>36</v>
      </c>
      <c r="G65" s="41" t="s">
        <v>37</v>
      </c>
      <c r="H65" s="41" t="s">
        <v>38</v>
      </c>
      <c r="I65" s="41">
        <v>1705</v>
      </c>
      <c r="J65" s="41">
        <v>17</v>
      </c>
      <c r="K65" s="41">
        <v>1</v>
      </c>
      <c r="L65" s="41">
        <v>19.793800000000001</v>
      </c>
      <c r="M65" s="41">
        <v>25.6249</v>
      </c>
      <c r="N65" s="41">
        <v>45.418700000000001</v>
      </c>
      <c r="O65" s="41" t="s">
        <v>28</v>
      </c>
      <c r="P65" s="42">
        <v>4512000</v>
      </c>
      <c r="Q65" s="42">
        <v>162610</v>
      </c>
      <c r="R65" s="42">
        <f t="shared" si="0"/>
        <v>4512000</v>
      </c>
      <c r="S65" s="42">
        <f t="shared" si="1"/>
        <v>271010</v>
      </c>
    </row>
    <row r="66" spans="1:19" s="50" customFormat="1" x14ac:dyDescent="0.3">
      <c r="A66" s="41">
        <v>62</v>
      </c>
      <c r="B66" s="41" t="s">
        <v>21</v>
      </c>
      <c r="C66" s="41" t="s">
        <v>33</v>
      </c>
      <c r="D66" s="41" t="s">
        <v>34</v>
      </c>
      <c r="E66" s="41" t="s">
        <v>35</v>
      </c>
      <c r="F66" s="41" t="s">
        <v>36</v>
      </c>
      <c r="G66" s="41" t="s">
        <v>37</v>
      </c>
      <c r="H66" s="41" t="s">
        <v>38</v>
      </c>
      <c r="I66" s="41">
        <v>1804</v>
      </c>
      <c r="J66" s="41">
        <v>18</v>
      </c>
      <c r="K66" s="41">
        <v>1</v>
      </c>
      <c r="L66" s="41">
        <v>17.559999999999999</v>
      </c>
      <c r="M66" s="41">
        <v>22.55</v>
      </c>
      <c r="N66" s="41">
        <v>40.119999999999997</v>
      </c>
      <c r="O66" s="41" t="s">
        <v>28</v>
      </c>
      <c r="P66" s="42">
        <v>3814000</v>
      </c>
      <c r="Q66" s="42">
        <v>135980</v>
      </c>
      <c r="R66" s="42">
        <f t="shared" si="0"/>
        <v>3814000</v>
      </c>
      <c r="S66" s="42">
        <f t="shared" si="1"/>
        <v>226630</v>
      </c>
    </row>
    <row r="67" spans="1:19" s="50" customFormat="1" x14ac:dyDescent="0.3">
      <c r="A67" s="41">
        <v>63</v>
      </c>
      <c r="B67" s="41" t="s">
        <v>21</v>
      </c>
      <c r="C67" s="41" t="s">
        <v>33</v>
      </c>
      <c r="D67" s="41" t="s">
        <v>34</v>
      </c>
      <c r="E67" s="41" t="s">
        <v>122</v>
      </c>
      <c r="F67" s="41" t="s">
        <v>36</v>
      </c>
      <c r="G67" s="41" t="s">
        <v>37</v>
      </c>
      <c r="H67" s="41" t="s">
        <v>38</v>
      </c>
      <c r="I67" s="41">
        <v>1913</v>
      </c>
      <c r="J67" s="41">
        <v>19</v>
      </c>
      <c r="K67" s="41">
        <v>1</v>
      </c>
      <c r="L67" s="41">
        <v>17.572700000000001</v>
      </c>
      <c r="M67" s="41">
        <v>21.520800000000001</v>
      </c>
      <c r="N67" s="41">
        <v>39.093500000000006</v>
      </c>
      <c r="O67" s="41" t="s">
        <v>28</v>
      </c>
      <c r="P67" s="42">
        <v>3719000</v>
      </c>
      <c r="Q67" s="42">
        <v>132500</v>
      </c>
      <c r="R67" s="42">
        <f t="shared" si="0"/>
        <v>3719000</v>
      </c>
      <c r="S67" s="42">
        <f t="shared" si="1"/>
        <v>220830</v>
      </c>
    </row>
    <row r="68" spans="1:19" s="50" customFormat="1" x14ac:dyDescent="0.3">
      <c r="A68" s="41">
        <v>64</v>
      </c>
      <c r="B68" s="41" t="s">
        <v>21</v>
      </c>
      <c r="C68" s="41" t="s">
        <v>33</v>
      </c>
      <c r="D68" s="41"/>
      <c r="E68" s="41" t="s">
        <v>125</v>
      </c>
      <c r="F68" s="41" t="s">
        <v>85</v>
      </c>
      <c r="G68" s="41" t="s">
        <v>126</v>
      </c>
      <c r="H68" s="41" t="s">
        <v>127</v>
      </c>
      <c r="I68" s="41">
        <v>615</v>
      </c>
      <c r="J68" s="41">
        <v>6</v>
      </c>
      <c r="K68" s="41">
        <v>1</v>
      </c>
      <c r="L68" s="41">
        <v>39.6</v>
      </c>
      <c r="M68" s="41">
        <v>43.909199999999998</v>
      </c>
      <c r="N68" s="41">
        <v>83.509200000000007</v>
      </c>
      <c r="O68" s="41" t="s">
        <v>20</v>
      </c>
      <c r="P68" s="42">
        <v>9004000</v>
      </c>
      <c r="Q68" s="42">
        <v>139970</v>
      </c>
      <c r="R68" s="42">
        <f t="shared" si="0"/>
        <v>9004000</v>
      </c>
      <c r="S68" s="42">
        <f t="shared" si="1"/>
        <v>233280</v>
      </c>
    </row>
    <row r="69" spans="1:19" s="50" customFormat="1" x14ac:dyDescent="0.3">
      <c r="A69" s="41">
        <v>65</v>
      </c>
      <c r="B69" s="41" t="s">
        <v>21</v>
      </c>
      <c r="C69" s="41" t="s">
        <v>33</v>
      </c>
      <c r="D69" s="41"/>
      <c r="E69" s="41" t="s">
        <v>84</v>
      </c>
      <c r="F69" s="41" t="s">
        <v>85</v>
      </c>
      <c r="G69" s="41" t="s">
        <v>86</v>
      </c>
      <c r="H69" s="41" t="s">
        <v>87</v>
      </c>
      <c r="I69" s="41">
        <v>912</v>
      </c>
      <c r="J69" s="41">
        <v>9</v>
      </c>
      <c r="K69" s="41">
        <v>1</v>
      </c>
      <c r="L69" s="41">
        <v>38.21</v>
      </c>
      <c r="M69" s="41">
        <v>42.368000000000002</v>
      </c>
      <c r="N69" s="41">
        <v>80.578000000000003</v>
      </c>
      <c r="O69" s="41" t="s">
        <v>20</v>
      </c>
      <c r="P69" s="42">
        <v>8679000</v>
      </c>
      <c r="Q69" s="42">
        <v>144140</v>
      </c>
      <c r="R69" s="42">
        <f t="shared" si="0"/>
        <v>8679000</v>
      </c>
      <c r="S69" s="42">
        <f t="shared" si="1"/>
        <v>240230</v>
      </c>
    </row>
    <row r="70" spans="1:19" s="50" customFormat="1" x14ac:dyDescent="0.3">
      <c r="A70" s="41">
        <v>66</v>
      </c>
      <c r="B70" s="41" t="s">
        <v>21</v>
      </c>
      <c r="C70" s="41" t="s">
        <v>33</v>
      </c>
      <c r="D70" s="41" t="s">
        <v>128</v>
      </c>
      <c r="E70" s="41" t="s">
        <v>129</v>
      </c>
      <c r="F70" s="41">
        <v>477</v>
      </c>
      <c r="G70" s="41" t="s">
        <v>130</v>
      </c>
      <c r="H70" s="41" t="s">
        <v>131</v>
      </c>
      <c r="I70" s="41">
        <v>203</v>
      </c>
      <c r="J70" s="41">
        <v>2</v>
      </c>
      <c r="K70" s="41">
        <v>1</v>
      </c>
      <c r="L70" s="41">
        <v>21.450600000000001</v>
      </c>
      <c r="M70" s="41">
        <v>31.380099999999999</v>
      </c>
      <c r="N70" s="41">
        <v>52.8307</v>
      </c>
      <c r="O70" s="41" t="s">
        <v>20</v>
      </c>
      <c r="P70" s="42">
        <v>5641000</v>
      </c>
      <c r="Q70" s="42">
        <v>236390</v>
      </c>
      <c r="R70" s="42">
        <f t="shared" ref="R70" si="2">P70</f>
        <v>5641000</v>
      </c>
      <c r="S70" s="42">
        <f t="shared" ref="S70" si="3">ROUNDDOWN(Q70*0.5/0.3,-1)</f>
        <v>393980</v>
      </c>
    </row>
  </sheetData>
  <autoFilter ref="A4:AT70" xr:uid="{00000000-0009-0000-0000-000000000000}"/>
  <mergeCells count="7">
    <mergeCell ref="R3:S3"/>
    <mergeCell ref="P3:Q3"/>
    <mergeCell ref="A3:A4"/>
    <mergeCell ref="B3:B4"/>
    <mergeCell ref="C3:G3"/>
    <mergeCell ref="H3:K3"/>
    <mergeCell ref="L3:N3"/>
  </mergeCells>
  <phoneticPr fontId="3" type="noConversion"/>
  <pageMargins left="0.7" right="0.7" top="0.75" bottom="0.75" header="0.3" footer="0.3"/>
  <pageSetup paperSize="9" orientation="portrait" r:id="rId1"/>
  <ignoredErrors>
    <ignoredError sqref="I28 J29 J31 J45 F51:F52 F54:F55 F68:F69 F6:F21 F23:F29 F47:F49 F44" numberStoredAsText="1"/>
    <ignoredError sqref="F50 F56:F60 F46 F62:F6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02964-1BF9-4BE2-9A3A-5D469FB99452}">
  <dimension ref="A1"/>
  <sheetViews>
    <sheetView topLeftCell="A10" workbookViewId="0">
      <selection activeCell="D28" sqref="D28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B1D3-AB37-4E37-9C32-29EA7821EB51}">
  <dimension ref="A1"/>
  <sheetViews>
    <sheetView workbookViewId="0">
      <selection activeCell="E26" sqref="E26"/>
    </sheetView>
  </sheetViews>
  <sheetFormatPr defaultColWidth="9" defaultRowHeight="16.5" x14ac:dyDescent="0.3"/>
  <cols>
    <col min="1" max="16384" width="9" style="1"/>
  </cols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청년 주택내역</vt:lpstr>
      <vt:lpstr>Sheet1</vt:lpstr>
      <vt:lpstr> 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s7916</cp:lastModifiedBy>
  <dcterms:created xsi:type="dcterms:W3CDTF">2021-03-16T07:02:12Z</dcterms:created>
  <dcterms:modified xsi:type="dcterms:W3CDTF">2022-03-31T01:49:42Z</dcterms:modified>
</cp:coreProperties>
</file>