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74E48E55-A31C-449E-A83D-AB71BCD1DEC7}" xr6:coauthVersionLast="47" xr6:coauthVersionMax="47" xr10:uidLastSave="{00000000-0000-0000-0000-000000000000}"/>
  <bookViews>
    <workbookView xWindow="-120" yWindow="-120" windowWidth="29040" windowHeight="15840" xr2:uid="{F7E10BA4-21F7-486E-807F-86ED6D0F3E9F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PC사양!$A$3:$K$280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1" i="1" l="1"/>
  <c r="D261" i="1"/>
  <c r="J260" i="1"/>
  <c r="D260" i="1"/>
  <c r="J259" i="1"/>
  <c r="D259" i="1"/>
  <c r="J258" i="1"/>
  <c r="D258" i="1"/>
  <c r="J257" i="1"/>
  <c r="D257" i="1"/>
  <c r="J256" i="1"/>
  <c r="D256" i="1"/>
  <c r="J255" i="1"/>
  <c r="D255" i="1"/>
  <c r="J254" i="1"/>
  <c r="D254" i="1"/>
  <c r="J253" i="1"/>
  <c r="D253" i="1"/>
  <c r="J252" i="1"/>
  <c r="D252" i="1"/>
  <c r="J251" i="1"/>
  <c r="D251" i="1"/>
  <c r="J250" i="1"/>
  <c r="D250" i="1"/>
  <c r="J249" i="1"/>
  <c r="D249" i="1"/>
  <c r="J248" i="1"/>
  <c r="D248" i="1"/>
  <c r="J247" i="1"/>
  <c r="D247" i="1"/>
  <c r="J246" i="1"/>
  <c r="D246" i="1"/>
  <c r="J245" i="1"/>
  <c r="D245" i="1"/>
  <c r="J244" i="1"/>
  <c r="D244" i="1"/>
  <c r="J243" i="1"/>
  <c r="D243" i="1"/>
  <c r="J242" i="1"/>
  <c r="D242" i="1"/>
  <c r="J241" i="1"/>
  <c r="D241" i="1"/>
  <c r="J240" i="1"/>
  <c r="D240" i="1"/>
  <c r="J239" i="1"/>
  <c r="D239" i="1"/>
  <c r="J238" i="1"/>
  <c r="D238" i="1"/>
  <c r="J237" i="1"/>
  <c r="D237" i="1"/>
  <c r="J236" i="1"/>
  <c r="D236" i="1"/>
  <c r="J235" i="1"/>
  <c r="D235" i="1"/>
  <c r="J234" i="1"/>
  <c r="D234" i="1"/>
  <c r="J233" i="1"/>
  <c r="H233" i="1"/>
  <c r="F233" i="1"/>
  <c r="E233" i="1"/>
  <c r="D233" i="1"/>
  <c r="J232" i="1"/>
  <c r="H232" i="1"/>
  <c r="F232" i="1"/>
  <c r="D232" i="1"/>
  <c r="J231" i="1"/>
  <c r="H231" i="1"/>
  <c r="G231" i="1"/>
  <c r="F231" i="1"/>
  <c r="E231" i="1"/>
  <c r="D231" i="1"/>
  <c r="J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J164" i="1"/>
  <c r="J163" i="1"/>
  <c r="D163" i="1"/>
  <c r="J162" i="1"/>
  <c r="D162" i="1"/>
  <c r="J161" i="1"/>
  <c r="D161" i="1"/>
  <c r="J160" i="1"/>
  <c r="D160" i="1"/>
  <c r="J159" i="1"/>
  <c r="D159" i="1"/>
  <c r="J158" i="1"/>
  <c r="D158" i="1"/>
  <c r="J157" i="1"/>
  <c r="D157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<sst xmlns="http://schemas.openxmlformats.org/spreadsheetml/2006/main" count="1122" uniqueCount="229">
  <si>
    <t>2023년 08월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</si>
  <si>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</si>
  <si>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</si>
  <si>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</si>
  <si>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</si>
  <si>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</si>
  <si>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</si>
  <si>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</si>
  <si>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</si>
  <si>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</si>
  <si>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</si>
  <si>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</si>
  <si>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</si>
  <si>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</si>
  <si>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</si>
  <si>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</si>
  <si>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</si>
  <si>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</si>
  <si>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</si>
  <si>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</si>
  <si>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</si>
  <si>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</si>
  <si>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</si>
  <si>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</si>
  <si>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</si>
  <si>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</si>
  <si>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</si>
  <si>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</si>
  <si>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</si>
  <si>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</si>
  <si>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</si>
  <si>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</si>
  <si>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</si>
  <si>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</si>
  <si>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</si>
  <si>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</si>
  <si>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</si>
  <si>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</si>
  <si>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</si>
  <si>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</si>
  <si>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</si>
  <si>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</si>
  <si>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</si>
  <si>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</si>
  <si>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</si>
  <si>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</si>
  <si>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</si>
  <si>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</si>
  <si>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</si>
  <si>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</si>
  <si>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X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</si>
  <si>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</si>
  <si>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</si>
  <si>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</si>
  <si>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</si>
  <si>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</si>
  <si>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</si>
  <si>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</si>
  <si>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I9-13901</t>
  </si>
  <si>
    <t>DDR4 129G</t>
  </si>
  <si>
    <t>SSD 2TB</t>
  </si>
  <si>
    <t>SP81</t>
  </si>
  <si>
    <t>I9-13902</t>
  </si>
  <si>
    <t>DDR4 130G</t>
  </si>
  <si>
    <t>SSD 3TB</t>
  </si>
  <si>
    <t>SP82</t>
  </si>
  <si>
    <t>I9-13903</t>
  </si>
  <si>
    <t>DDR4 131G</t>
  </si>
  <si>
    <t>SSD 4TB</t>
  </si>
  <si>
    <t>SP83</t>
  </si>
  <si>
    <t>I9-13904</t>
  </si>
  <si>
    <t>DDR4 132G</t>
  </si>
  <si>
    <t>SSD 5TB</t>
  </si>
  <si>
    <t>SP84</t>
  </si>
  <si>
    <t>I9-13905</t>
  </si>
  <si>
    <t>DDR4 133G</t>
  </si>
  <si>
    <t>SSD 6TB</t>
  </si>
  <si>
    <t>SP85</t>
  </si>
  <si>
    <t>I9-13906</t>
  </si>
  <si>
    <t>DDR4 134G</t>
  </si>
  <si>
    <t>SSD 7TB</t>
  </si>
  <si>
    <t>SP86</t>
  </si>
  <si>
    <t>422-1</t>
    <phoneticPr fontId="4" type="noConversion"/>
  </si>
  <si>
    <t>I9-13907</t>
  </si>
  <si>
    <t>DDR4 135G</t>
  </si>
  <si>
    <t>SSD 8TB</t>
  </si>
  <si>
    <t>SP87</t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</si>
  <si>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</si>
  <si>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</si>
  <si>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</si>
  <si>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</si>
  <si>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</si>
  <si>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</si>
  <si>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</si>
  <si>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</si>
  <si>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</si>
  <si>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</si>
  <si>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</si>
  <si>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</si>
  <si>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</si>
  <si>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</si>
  <si>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INTER-M</t>
    <phoneticPr fontId="4" type="noConversion"/>
  </si>
  <si>
    <t>I7-10700</t>
    <phoneticPr fontId="4" type="noConversion"/>
  </si>
  <si>
    <t>SSD 250GB + 1TB</t>
    <phoneticPr fontId="4" type="noConversion"/>
  </si>
  <si>
    <t>도서관</t>
    <phoneticPr fontId="4" type="noConversion"/>
  </si>
  <si>
    <t>SSD 250GB + 2TB</t>
  </si>
  <si>
    <t>DDR4 16G</t>
    <phoneticPr fontId="4" type="noConversion"/>
  </si>
  <si>
    <t>종합설계동</t>
    <phoneticPr fontId="4" type="noConversion"/>
  </si>
  <si>
    <t>I7-10701</t>
  </si>
  <si>
    <t>DDR4 17G</t>
  </si>
  <si>
    <t>I7-10702</t>
  </si>
  <si>
    <t>DDR4 18G</t>
  </si>
  <si>
    <t>SSD 250GB + 3TB</t>
  </si>
  <si>
    <t>화공실험동</t>
    <phoneticPr fontId="4" type="noConversion"/>
  </si>
  <si>
    <t>I7-10703</t>
  </si>
  <si>
    <t>DDR4 19G</t>
  </si>
  <si>
    <t>SSD 250GB + 4TB</t>
  </si>
  <si>
    <t>I7-10704</t>
  </si>
  <si>
    <t>DDR4 20G</t>
  </si>
  <si>
    <t>SSD 250GB + 5TB</t>
  </si>
  <si>
    <t>I7-10705</t>
  </si>
  <si>
    <t>DDR4 21G</t>
  </si>
  <si>
    <t>SSD 250GB + 6TB</t>
  </si>
  <si>
    <t>캠퍼스플라자</t>
    <phoneticPr fontId="4" type="noConversion"/>
  </si>
  <si>
    <t>I7-10706</t>
  </si>
  <si>
    <t>DDR4 22G</t>
  </si>
  <si>
    <t>SSD 250GB + 7TB</t>
  </si>
  <si>
    <t>I7-10707</t>
  </si>
  <si>
    <t>DDR4 23G</t>
  </si>
  <si>
    <t>SSD 250GB + 8TB</t>
  </si>
  <si>
    <t>I7-10708</t>
  </si>
  <si>
    <t>DDR4 24G</t>
  </si>
  <si>
    <t>SSD 250GB + 9TB</t>
  </si>
  <si>
    <t>I7-10709</t>
  </si>
  <si>
    <t>DDR4 25G</t>
  </si>
  <si>
    <t>SSD 250GB + 10TB</t>
  </si>
  <si>
    <t>I7-10710</t>
  </si>
  <si>
    <t>DDR4 26G</t>
  </si>
  <si>
    <t>SSD 250GB + 11TB</t>
  </si>
  <si>
    <t>I7-10711</t>
  </si>
  <si>
    <t>DDR4 27G</t>
  </si>
  <si>
    <t>SSD 250GB + 12TB</t>
  </si>
  <si>
    <t>I7-10712</t>
  </si>
  <si>
    <t>DDR4 28G</t>
  </si>
  <si>
    <t>SSD 250GB + 13TB</t>
  </si>
  <si>
    <t>I7-10713</t>
  </si>
  <si>
    <t>DDR4 29G</t>
  </si>
  <si>
    <t>SSD 250GB + 14TB</t>
  </si>
  <si>
    <t>I7-10714</t>
  </si>
  <si>
    <t>DDR4 30G</t>
  </si>
  <si>
    <t>SSD 250GB + 15TB</t>
  </si>
  <si>
    <t>I7-10715</t>
  </si>
  <si>
    <t>DDR4 31G</t>
  </si>
  <si>
    <t>SSD 250GB + 16TB</t>
  </si>
  <si>
    <t>I7-10716</t>
  </si>
  <si>
    <t>DDR4 32G</t>
  </si>
  <si>
    <t>SSD 250GB + 17TB</t>
  </si>
  <si>
    <t>I7-10717</t>
  </si>
  <si>
    <t>DDR4 33G</t>
  </si>
  <si>
    <t>SSD 250GB + 18TB</t>
  </si>
  <si>
    <t>I7-10718</t>
  </si>
  <si>
    <t>DDR4 34G</t>
  </si>
  <si>
    <t>SSD 250GB + 19TB</t>
  </si>
  <si>
    <t>213</t>
    <phoneticPr fontId="4" type="noConversion"/>
  </si>
  <si>
    <t>I7-10719</t>
  </si>
  <si>
    <t>DDR4 35G</t>
  </si>
  <si>
    <t>SSD 250GB + 20TB</t>
  </si>
  <si>
    <t>212</t>
    <phoneticPr fontId="4" type="noConversion"/>
  </si>
  <si>
    <t>I7-10720</t>
  </si>
  <si>
    <t>DDR4 36G</t>
  </si>
  <si>
    <t>SSD 250GB + 21TB</t>
  </si>
  <si>
    <t>I7-10721</t>
  </si>
  <si>
    <t>DDR4 37G</t>
  </si>
  <si>
    <t>SSD 250GB + 22TB</t>
  </si>
  <si>
    <t>I7-10722</t>
  </si>
  <si>
    <t>DDR4 38G</t>
  </si>
  <si>
    <t>SSD 250GB + 23TB</t>
  </si>
  <si>
    <t>I7-10723</t>
  </si>
  <si>
    <t>DDR4 39G</t>
  </si>
  <si>
    <t>SSD 250GB + 24TB</t>
  </si>
  <si>
    <t>I7-10724</t>
  </si>
  <si>
    <t>DDR4 40G</t>
  </si>
  <si>
    <t>SSD 250GB + 25TB</t>
  </si>
  <si>
    <t>I7-10725</t>
  </si>
  <si>
    <t>DDR4 41G</t>
  </si>
  <si>
    <t>SSD 250GB + 26TB</t>
  </si>
  <si>
    <t>I7-10726</t>
  </si>
  <si>
    <t>DDR4 42G</t>
  </si>
  <si>
    <t>SSD 250GB + 27TB</t>
  </si>
  <si>
    <t>I7-10727</t>
  </si>
  <si>
    <t>DDR4 43G</t>
  </si>
  <si>
    <t>SSD 250GB + 28TB</t>
  </si>
  <si>
    <t>DB400TEA</t>
    <phoneticPr fontId="4" type="noConversion"/>
  </si>
  <si>
    <t>I7-12700</t>
    <phoneticPr fontId="4" type="noConversion"/>
  </si>
  <si>
    <t>SSD 500G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</si>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</sst>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9FEFF5C9-7270-422C-80BE-1542645C9D5B}"/>
    <cellStyle name="표준 2" xfId="1" xr:uid="{F717BEBE-B9DA-4BB9-AC82-8F7954F3C47B}"/>
    <cellStyle name="표준 4" xfId="2" xr:uid="{CA5F9120-05E4-48CE-9E78-2DA0D5BBEA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8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801</v>
          </cell>
          <cell r="Y7">
            <v>0.35416666666666669</v>
          </cell>
          <cell r="Z7">
            <v>801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1193</v>
          </cell>
          <cell r="AF7">
            <v>1211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801</v>
          </cell>
          <cell r="Y8">
            <v>0.3611111111111111</v>
          </cell>
          <cell r="Z8">
            <v>801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2241</v>
          </cell>
          <cell r="AF8">
            <v>2241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801</v>
          </cell>
          <cell r="Y9">
            <v>0.36805555555555558</v>
          </cell>
          <cell r="Z9">
            <v>829</v>
          </cell>
          <cell r="AA9">
            <v>0.70833333333333337</v>
          </cell>
          <cell r="AB9" t="str">
            <v>2022-00-00 /2022-00-00</v>
          </cell>
          <cell r="AC9" t="str">
            <v>23,29</v>
          </cell>
          <cell r="AD9" t="str">
            <v>2022-00-00 /2022-00-00</v>
          </cell>
          <cell r="AE9" t="str">
            <v>48/48</v>
          </cell>
          <cell r="AF9" t="str">
            <v>57/57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801</v>
          </cell>
          <cell r="Y10">
            <v>0.79166666666666663</v>
          </cell>
          <cell r="Z10">
            <v>801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3028</v>
          </cell>
          <cell r="AF10">
            <v>3030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801</v>
          </cell>
          <cell r="Y11">
            <v>0.79861111111111116</v>
          </cell>
          <cell r="Z11">
            <v>819</v>
          </cell>
          <cell r="AA11">
            <v>0.79861111111111116</v>
          </cell>
          <cell r="AB11">
            <v>44561</v>
          </cell>
          <cell r="AC11" t="str">
            <v>19,</v>
          </cell>
          <cell r="AD11">
            <v>45157</v>
          </cell>
          <cell r="AE11">
            <v>998</v>
          </cell>
          <cell r="AF11">
            <v>1004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801</v>
          </cell>
          <cell r="Y12">
            <v>0.80555555555555602</v>
          </cell>
          <cell r="Z12">
            <v>801</v>
          </cell>
          <cell r="AA12">
            <v>0.8125</v>
          </cell>
          <cell r="AB12">
            <v>43377</v>
          </cell>
          <cell r="AD12">
            <v>43377</v>
          </cell>
          <cell r="AE12">
            <v>455</v>
          </cell>
          <cell r="AF12">
            <v>533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801</v>
          </cell>
          <cell r="Y13">
            <v>0.35416666666666669</v>
          </cell>
          <cell r="Z13">
            <v>801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370</v>
          </cell>
          <cell r="AF13">
            <v>551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801</v>
          </cell>
          <cell r="Y14">
            <v>0.3611111111111111</v>
          </cell>
          <cell r="Z14">
            <v>829</v>
          </cell>
          <cell r="AA14">
            <v>0.71527777777777779</v>
          </cell>
          <cell r="AB14">
            <v>42801</v>
          </cell>
          <cell r="AC14" t="str">
            <v>29,</v>
          </cell>
          <cell r="AD14">
            <v>42801</v>
          </cell>
          <cell r="AE14">
            <v>2636</v>
          </cell>
          <cell r="AF14">
            <v>2653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801</v>
          </cell>
          <cell r="Y15">
            <v>0.36805555555555558</v>
          </cell>
          <cell r="Z15">
            <v>801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412</v>
          </cell>
          <cell r="AF15">
            <v>424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801</v>
          </cell>
          <cell r="Y16">
            <v>0.79166666666666663</v>
          </cell>
          <cell r="Z16">
            <v>801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1775</v>
          </cell>
          <cell r="AF16">
            <v>1776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802</v>
          </cell>
          <cell r="Y17">
            <v>0.79861111111111116</v>
          </cell>
          <cell r="Z17">
            <v>802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802</v>
          </cell>
          <cell r="Y18">
            <v>0.80555555555555602</v>
          </cell>
          <cell r="Z18">
            <v>802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1849</v>
          </cell>
          <cell r="AF18">
            <v>1852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802</v>
          </cell>
          <cell r="Y19">
            <v>0.35416666666666669</v>
          </cell>
          <cell r="Z19">
            <v>802</v>
          </cell>
          <cell r="AA19">
            <v>0.8125</v>
          </cell>
          <cell r="AB19">
            <v>45107</v>
          </cell>
          <cell r="AD19">
            <v>45057</v>
          </cell>
          <cell r="AE19">
            <v>5</v>
          </cell>
          <cell r="AF19">
            <v>13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802</v>
          </cell>
          <cell r="Y20">
            <v>0.3611111111111111</v>
          </cell>
          <cell r="Z20">
            <v>802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1161</v>
          </cell>
          <cell r="AF20">
            <v>1161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802</v>
          </cell>
          <cell r="Y21">
            <v>0.36805555555555558</v>
          </cell>
          <cell r="Z21">
            <v>802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3135</v>
          </cell>
          <cell r="AF21">
            <v>3177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802</v>
          </cell>
          <cell r="Y22">
            <v>0.79166666666666663</v>
          </cell>
          <cell r="Z22">
            <v>802</v>
          </cell>
          <cell r="AA22">
            <v>0.73749999999999993</v>
          </cell>
          <cell r="AB22">
            <v>44057</v>
          </cell>
          <cell r="AD22">
            <v>45020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802</v>
          </cell>
          <cell r="Y23">
            <v>0.79861111111111116</v>
          </cell>
          <cell r="Z23">
            <v>802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2067/2091</v>
          </cell>
          <cell r="AF23" t="str">
            <v>2072/2096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802</v>
          </cell>
          <cell r="Y24">
            <v>0.80555555555555602</v>
          </cell>
          <cell r="Z24">
            <v>819</v>
          </cell>
          <cell r="AA24">
            <v>0.79305555555555562</v>
          </cell>
          <cell r="AB24">
            <v>44057</v>
          </cell>
          <cell r="AC24" t="str">
            <v>19,</v>
          </cell>
          <cell r="AD24">
            <v>45157</v>
          </cell>
          <cell r="AE24">
            <v>2804</v>
          </cell>
          <cell r="AF24">
            <v>2804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802</v>
          </cell>
          <cell r="Y25">
            <v>0.8125</v>
          </cell>
          <cell r="Z25">
            <v>809</v>
          </cell>
          <cell r="AA25">
            <v>0.8125</v>
          </cell>
          <cell r="AB25">
            <v>44806</v>
          </cell>
          <cell r="AC25" t="str">
            <v>9,</v>
          </cell>
          <cell r="AD25">
            <v>43785</v>
          </cell>
          <cell r="AE25">
            <v>1004</v>
          </cell>
          <cell r="AF25">
            <v>1041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802</v>
          </cell>
          <cell r="Y26">
            <v>0.35416666666666669</v>
          </cell>
          <cell r="Z26">
            <v>802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3275</v>
          </cell>
          <cell r="AF26">
            <v>3278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803</v>
          </cell>
          <cell r="Y27">
            <v>0.3611111111111111</v>
          </cell>
          <cell r="Z27">
            <v>803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952</v>
          </cell>
          <cell r="AF27">
            <v>953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803</v>
          </cell>
          <cell r="Y28">
            <v>0.36805555555555558</v>
          </cell>
          <cell r="Z28">
            <v>803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2820/2720</v>
          </cell>
          <cell r="AF28" t="str">
            <v>2839/2809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803</v>
          </cell>
          <cell r="Y29">
            <v>0.79166666666666663</v>
          </cell>
          <cell r="Z29">
            <v>803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2706/2820</v>
          </cell>
          <cell r="AF29" t="str">
            <v>2721/2832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803</v>
          </cell>
          <cell r="Y30">
            <v>0.79861111111111116</v>
          </cell>
          <cell r="Z30">
            <v>803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1027</v>
          </cell>
          <cell r="AF30">
            <v>1052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803</v>
          </cell>
          <cell r="Y31">
            <v>0.80208333333333337</v>
          </cell>
          <cell r="Z31">
            <v>803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</v>
          </cell>
          <cell r="AF31">
            <v>2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803</v>
          </cell>
          <cell r="Y32">
            <v>0.80555555555555602</v>
          </cell>
          <cell r="Z32">
            <v>803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495</v>
          </cell>
          <cell r="AF32">
            <v>495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803</v>
          </cell>
          <cell r="Y33">
            <v>0.375</v>
          </cell>
          <cell r="Z33">
            <v>803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1472</v>
          </cell>
          <cell r="AF33">
            <v>1472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803</v>
          </cell>
          <cell r="Y34">
            <v>0.38194444444444442</v>
          </cell>
          <cell r="Z34">
            <v>821</v>
          </cell>
          <cell r="AA34">
            <v>0.3611111111111111</v>
          </cell>
          <cell r="AB34">
            <v>44565</v>
          </cell>
          <cell r="AC34" t="str">
            <v>21,</v>
          </cell>
          <cell r="AD34">
            <v>45159</v>
          </cell>
          <cell r="AE34">
            <v>522</v>
          </cell>
          <cell r="AF34">
            <v>522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803</v>
          </cell>
          <cell r="Y35">
            <v>0.3888888888888889</v>
          </cell>
          <cell r="Z35">
            <v>803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51</v>
          </cell>
          <cell r="AF35">
            <v>51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803</v>
          </cell>
          <cell r="Y36">
            <v>0.39583333333333331</v>
          </cell>
          <cell r="Z36">
            <v>803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980</v>
          </cell>
          <cell r="AF36">
            <v>1029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804</v>
          </cell>
          <cell r="Y37">
            <v>0.40277777777777773</v>
          </cell>
          <cell r="Z37">
            <v>804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804</v>
          </cell>
          <cell r="Y38">
            <v>0.40972222222222199</v>
          </cell>
          <cell r="Z38">
            <v>804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920</v>
          </cell>
          <cell r="AF38">
            <v>939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804</v>
          </cell>
          <cell r="Y39">
            <v>0.41319444444444442</v>
          </cell>
          <cell r="Z39">
            <v>804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533</v>
          </cell>
          <cell r="AF39">
            <v>533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804</v>
          </cell>
          <cell r="Y40">
            <v>0.41666666666666702</v>
          </cell>
          <cell r="Z40">
            <v>804</v>
          </cell>
          <cell r="AA40">
            <v>0.375</v>
          </cell>
          <cell r="AB40">
            <v>44383</v>
          </cell>
          <cell r="AC40" t="str">
            <v>4,</v>
          </cell>
          <cell r="AD40" t="str">
            <v>2021-07-00</v>
          </cell>
          <cell r="AE40">
            <v>627</v>
          </cell>
          <cell r="AF40">
            <v>627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804</v>
          </cell>
          <cell r="Y41">
            <v>0.42361111111111099</v>
          </cell>
          <cell r="Z41">
            <v>804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764</v>
          </cell>
          <cell r="AF41">
            <v>828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804</v>
          </cell>
          <cell r="Y42">
            <v>0.4375</v>
          </cell>
          <cell r="Z42">
            <v>804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1039</v>
          </cell>
          <cell r="AF42">
            <v>1039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804</v>
          </cell>
          <cell r="Y43">
            <v>0.44444444444444398</v>
          </cell>
          <cell r="Z43">
            <v>804</v>
          </cell>
          <cell r="AA43">
            <v>0.40277777777777801</v>
          </cell>
          <cell r="AB43">
            <v>44985</v>
          </cell>
          <cell r="AD43">
            <v>45136</v>
          </cell>
          <cell r="AE43">
            <v>375</v>
          </cell>
          <cell r="AF43">
            <v>375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804</v>
          </cell>
          <cell r="Y44">
            <v>0.45138888888888901</v>
          </cell>
          <cell r="Z44">
            <v>804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2535</v>
          </cell>
          <cell r="AF44">
            <v>2535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804</v>
          </cell>
          <cell r="Y45">
            <v>0.45833333333333298</v>
          </cell>
          <cell r="Z45">
            <v>804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38</v>
          </cell>
          <cell r="AF45">
            <v>39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804</v>
          </cell>
          <cell r="Y46">
            <v>0.46527777777777801</v>
          </cell>
          <cell r="Z46">
            <v>804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2795</v>
          </cell>
          <cell r="AF46">
            <v>2795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X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805</v>
          </cell>
          <cell r="Y47">
            <v>0.47222222222222199</v>
          </cell>
          <cell r="Z47">
            <v>831</v>
          </cell>
          <cell r="AA47">
            <v>0.43055555555555503</v>
          </cell>
          <cell r="AB47">
            <v>44985</v>
          </cell>
          <cell r="AC47" t="str">
            <v>31,</v>
          </cell>
          <cell r="AD47">
            <v>44985</v>
          </cell>
          <cell r="AE47">
            <v>492</v>
          </cell>
          <cell r="AF47">
            <v>555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805</v>
          </cell>
          <cell r="Y48">
            <v>0.47916666666666602</v>
          </cell>
          <cell r="Z48">
            <v>805</v>
          </cell>
          <cell r="AA48">
            <v>0.4375</v>
          </cell>
          <cell r="AB48">
            <v>43844</v>
          </cell>
          <cell r="AD48">
            <v>43844</v>
          </cell>
          <cell r="AE48">
            <v>1560</v>
          </cell>
          <cell r="AF48">
            <v>1561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X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805</v>
          </cell>
          <cell r="Y49">
            <v>0.48611111111111099</v>
          </cell>
          <cell r="Z49">
            <v>805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509</v>
          </cell>
          <cell r="AF49">
            <v>576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805</v>
          </cell>
          <cell r="Y50">
            <v>0.49305555555555503</v>
          </cell>
          <cell r="Z50">
            <v>805</v>
          </cell>
          <cell r="AA50">
            <v>0.57638888888888895</v>
          </cell>
          <cell r="AB50">
            <v>43910</v>
          </cell>
          <cell r="AD50">
            <v>45090</v>
          </cell>
          <cell r="AE50">
            <v>1322</v>
          </cell>
          <cell r="AF50">
            <v>1322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805</v>
          </cell>
          <cell r="Y51">
            <v>0.5</v>
          </cell>
          <cell r="Z51">
            <v>805</v>
          </cell>
          <cell r="AA51">
            <v>0.45833333333333298</v>
          </cell>
          <cell r="AB51">
            <v>43529</v>
          </cell>
          <cell r="AD51">
            <v>45126</v>
          </cell>
          <cell r="AE51">
            <v>1374</v>
          </cell>
          <cell r="AF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805</v>
          </cell>
          <cell r="Y52">
            <v>0.54166666666666663</v>
          </cell>
          <cell r="Z52">
            <v>805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465</v>
          </cell>
          <cell r="AF52">
            <v>488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805</v>
          </cell>
          <cell r="Y53">
            <v>0.54861111111111105</v>
          </cell>
          <cell r="Z53">
            <v>805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1419</v>
          </cell>
          <cell r="AF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805</v>
          </cell>
          <cell r="Y54">
            <v>0.55555555555555503</v>
          </cell>
          <cell r="Z54">
            <v>805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1160</v>
          </cell>
          <cell r="AF54">
            <v>1165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805</v>
          </cell>
          <cell r="Y55">
            <v>0.5625</v>
          </cell>
          <cell r="Z55">
            <v>805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1705</v>
          </cell>
          <cell r="AF55">
            <v>1705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805</v>
          </cell>
          <cell r="Y56">
            <v>0.35416666666666669</v>
          </cell>
          <cell r="Z56">
            <v>805</v>
          </cell>
          <cell r="AA56">
            <v>0.5</v>
          </cell>
          <cell r="AB56">
            <v>44561</v>
          </cell>
          <cell r="AD56">
            <v>44561</v>
          </cell>
          <cell r="AE56">
            <v>916</v>
          </cell>
          <cell r="AF56">
            <v>1008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X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805</v>
          </cell>
          <cell r="Y57">
            <v>0.35416666666666669</v>
          </cell>
          <cell r="Z57">
            <v>805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115</v>
          </cell>
          <cell r="AF57">
            <v>0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자산번호 없음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805</v>
          </cell>
          <cell r="Y58">
            <v>0.36805555555555558</v>
          </cell>
          <cell r="Z58">
            <v>805</v>
          </cell>
          <cell r="AA58">
            <v>0.41666666666666669</v>
          </cell>
          <cell r="AB58">
            <v>44608</v>
          </cell>
          <cell r="AD58">
            <v>44608</v>
          </cell>
          <cell r="AE58">
            <v>958</v>
          </cell>
          <cell r="AF58">
            <v>975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X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805</v>
          </cell>
          <cell r="Y59">
            <v>0.79166666666666663</v>
          </cell>
          <cell r="Z59">
            <v>811</v>
          </cell>
          <cell r="AA59">
            <v>0.55555555555555503</v>
          </cell>
          <cell r="AB59" t="str">
            <v>2023-07-00</v>
          </cell>
          <cell r="AC59" t="str">
            <v>11,</v>
          </cell>
          <cell r="AD59" t="str">
            <v>2023-07-00</v>
          </cell>
          <cell r="AE59">
            <v>0</v>
          </cell>
          <cell r="AF59">
            <v>6</v>
          </cell>
        </row>
        <row r="60">
          <cell r="D60" t="str">
            <v>성호관104</v>
          </cell>
          <cell r="E60" t="str">
            <v>멀티미디어(ZOOM자동녹화)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805</v>
          </cell>
          <cell r="Y60">
            <v>0.79861111111111116</v>
          </cell>
          <cell r="Z60">
            <v>805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1651</v>
          </cell>
          <cell r="AF60">
            <v>1676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805</v>
          </cell>
          <cell r="Y61">
            <v>0.80555555555555602</v>
          </cell>
          <cell r="Z61">
            <v>805</v>
          </cell>
          <cell r="AA61">
            <v>0.4861111111111111</v>
          </cell>
          <cell r="AB61" t="str">
            <v>2022-00-00</v>
          </cell>
          <cell r="AD61">
            <v>44823</v>
          </cell>
          <cell r="AE61">
            <v>1230</v>
          </cell>
          <cell r="AF61">
            <v>1340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X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805</v>
          </cell>
          <cell r="Y62">
            <v>0.35416666666666669</v>
          </cell>
          <cell r="Z62">
            <v>805</v>
          </cell>
          <cell r="AA62">
            <v>0.44097222222222227</v>
          </cell>
          <cell r="AB62">
            <v>45107</v>
          </cell>
          <cell r="AD62">
            <v>45003</v>
          </cell>
          <cell r="AE62">
            <v>0</v>
          </cell>
          <cell r="AF62">
            <v>16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805</v>
          </cell>
          <cell r="Y63">
            <v>0.36805555555555558</v>
          </cell>
          <cell r="Z63">
            <v>805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957</v>
          </cell>
          <cell r="AF63">
            <v>0</v>
          </cell>
        </row>
        <row r="64">
          <cell r="D64" t="str">
            <v>성호관201</v>
          </cell>
          <cell r="E64" t="str">
            <v>다산학부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자산번호 없음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805</v>
          </cell>
          <cell r="Y64">
            <v>0.79166666666666663</v>
          </cell>
          <cell r="Z64">
            <v>830</v>
          </cell>
          <cell r="AA64">
            <v>0.3611111111111111</v>
          </cell>
          <cell r="AB64">
            <v>43840</v>
          </cell>
          <cell r="AC64" t="str">
            <v>30,</v>
          </cell>
          <cell r="AD64">
            <v>45107</v>
          </cell>
          <cell r="AE64">
            <v>1419</v>
          </cell>
          <cell r="AF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자산번호 없음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805</v>
          </cell>
          <cell r="Y65">
            <v>0.79861111111111116</v>
          </cell>
          <cell r="Z65">
            <v>805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1309</v>
          </cell>
          <cell r="AF65">
            <v>1412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X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805</v>
          </cell>
          <cell r="Y66">
            <v>0.80555555555555602</v>
          </cell>
          <cell r="Z66">
            <v>831</v>
          </cell>
          <cell r="AA66">
            <v>0.79166666666666663</v>
          </cell>
          <cell r="AB66">
            <v>44985</v>
          </cell>
          <cell r="AC66" t="str">
            <v>31,</v>
          </cell>
          <cell r="AD66">
            <v>44985</v>
          </cell>
          <cell r="AE66">
            <v>595</v>
          </cell>
          <cell r="AF66">
            <v>663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X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807</v>
          </cell>
          <cell r="Y67">
            <v>0.35416666666666669</v>
          </cell>
          <cell r="Z67">
            <v>807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517</v>
          </cell>
          <cell r="AG67">
            <v>574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X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807</v>
          </cell>
          <cell r="Y68">
            <v>0.3611111111111111</v>
          </cell>
          <cell r="Z68">
            <v>807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542</v>
          </cell>
          <cell r="AG68">
            <v>678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X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807</v>
          </cell>
          <cell r="Y69">
            <v>0.36805555555555558</v>
          </cell>
          <cell r="Z69">
            <v>807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580</v>
          </cell>
          <cell r="AG69">
            <v>619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X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807</v>
          </cell>
          <cell r="Y70">
            <v>0.79166666666666663</v>
          </cell>
          <cell r="Z70">
            <v>807</v>
          </cell>
          <cell r="AA70">
            <v>0.61805555555555558</v>
          </cell>
          <cell r="AB70">
            <v>44985</v>
          </cell>
          <cell r="AD70">
            <v>45066</v>
          </cell>
          <cell r="AE70">
            <v>568</v>
          </cell>
          <cell r="AG70">
            <v>656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자산번호 없음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807</v>
          </cell>
          <cell r="Y71">
            <v>0.79861111111111116</v>
          </cell>
          <cell r="Z71">
            <v>807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1585</v>
          </cell>
          <cell r="AG71">
            <v>1595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807</v>
          </cell>
          <cell r="Y72">
            <v>0.80555555555555602</v>
          </cell>
          <cell r="Z72">
            <v>807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1616</v>
          </cell>
          <cell r="AG72">
            <v>1635</v>
          </cell>
        </row>
        <row r="73">
          <cell r="D73" t="str">
            <v>성호관235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807</v>
          </cell>
          <cell r="Y73">
            <v>0.35416666666666669</v>
          </cell>
          <cell r="Z73">
            <v>807</v>
          </cell>
          <cell r="AA73">
            <v>0.54513888888888895</v>
          </cell>
          <cell r="AB73">
            <v>43840</v>
          </cell>
          <cell r="AD73">
            <v>45003</v>
          </cell>
          <cell r="AE73">
            <v>1525</v>
          </cell>
          <cell r="AG73">
            <v>1552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807</v>
          </cell>
          <cell r="Y74">
            <v>0.3611111111111111</v>
          </cell>
          <cell r="Z74">
            <v>807</v>
          </cell>
          <cell r="AA74">
            <v>0.80555555555555602</v>
          </cell>
          <cell r="AB74">
            <v>43840</v>
          </cell>
          <cell r="AD74">
            <v>45043</v>
          </cell>
          <cell r="AE74">
            <v>1548</v>
          </cell>
          <cell r="AG74">
            <v>1573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X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807</v>
          </cell>
          <cell r="Y75">
            <v>0.36805555555555558</v>
          </cell>
          <cell r="Z75">
            <v>807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540</v>
          </cell>
          <cell r="AG75">
            <v>575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자산번호 없음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807</v>
          </cell>
          <cell r="Y76">
            <v>0.40972222222222199</v>
          </cell>
          <cell r="Z76">
            <v>807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691</v>
          </cell>
          <cell r="AG76">
            <v>704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808</v>
          </cell>
          <cell r="Y77">
            <v>0.79861111111111116</v>
          </cell>
          <cell r="Z77">
            <v>808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473</v>
          </cell>
          <cell r="AG77">
            <v>547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808</v>
          </cell>
          <cell r="Y78">
            <v>0.80555555555555602</v>
          </cell>
          <cell r="Z78">
            <v>808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1654</v>
          </cell>
          <cell r="AG78">
            <v>1739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X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808</v>
          </cell>
          <cell r="Y79">
            <v>0.35416666666666669</v>
          </cell>
          <cell r="Z79">
            <v>808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1030</v>
          </cell>
          <cell r="AG79">
            <v>1132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VX431</v>
          </cell>
          <cell r="G80" t="str">
            <v>4,300 ANSI</v>
          </cell>
          <cell r="H80">
            <v>2018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808</v>
          </cell>
          <cell r="Y80">
            <v>0.625</v>
          </cell>
          <cell r="Z80">
            <v>808</v>
          </cell>
          <cell r="AA80">
            <v>0.66388888888888886</v>
          </cell>
          <cell r="AB80">
            <v>44565</v>
          </cell>
          <cell r="AD80">
            <v>45037</v>
          </cell>
          <cell r="AE80">
            <v>1030</v>
          </cell>
          <cell r="AG80">
            <v>1093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808</v>
          </cell>
          <cell r="Y81">
            <v>0.79166666666666663</v>
          </cell>
          <cell r="Z81">
            <v>808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0</v>
          </cell>
          <cell r="AG81">
            <v>10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808</v>
          </cell>
          <cell r="Y82">
            <v>0.79861111111111116</v>
          </cell>
          <cell r="Z82">
            <v>825</v>
          </cell>
          <cell r="AA82">
            <v>0.72291666666666676</v>
          </cell>
          <cell r="AB82" t="str">
            <v>2023-08-00</v>
          </cell>
          <cell r="AC82" t="str">
            <v>25,</v>
          </cell>
          <cell r="AD82" t="str">
            <v>2023-08-00</v>
          </cell>
          <cell r="AE82">
            <v>1288</v>
          </cell>
          <cell r="AG82">
            <v>0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808</v>
          </cell>
          <cell r="Y83">
            <v>0.80555555555555602</v>
          </cell>
          <cell r="Z83">
            <v>808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873</v>
          </cell>
          <cell r="AG83">
            <v>876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808</v>
          </cell>
          <cell r="Y84">
            <v>0.8125</v>
          </cell>
          <cell r="Z84">
            <v>808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232</v>
          </cell>
          <cell r="AG84">
            <v>239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808</v>
          </cell>
          <cell r="Y85">
            <v>0.3611111111111111</v>
          </cell>
          <cell r="Z85">
            <v>808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X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808</v>
          </cell>
          <cell r="Y86">
            <v>0.375</v>
          </cell>
          <cell r="Z86">
            <v>808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195</v>
          </cell>
          <cell r="AG86">
            <v>215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X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809</v>
          </cell>
          <cell r="Y87">
            <v>0.38194444444444442</v>
          </cell>
          <cell r="Z87">
            <v>809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809</v>
          </cell>
          <cell r="Y88">
            <v>0.42361111111111099</v>
          </cell>
          <cell r="Z88">
            <v>809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1956</v>
          </cell>
          <cell r="AG88">
            <v>1972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809</v>
          </cell>
          <cell r="Y89">
            <v>0.46527777777777801</v>
          </cell>
          <cell r="Z89">
            <v>809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X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809</v>
          </cell>
          <cell r="Y90">
            <v>0.38888888888888901</v>
          </cell>
          <cell r="Z90">
            <v>809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219</v>
          </cell>
          <cell r="AG90">
            <v>247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809</v>
          </cell>
          <cell r="Y91">
            <v>0.39583333333333298</v>
          </cell>
          <cell r="Z91">
            <v>809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809</v>
          </cell>
          <cell r="Y92">
            <v>0.40277777777777801</v>
          </cell>
          <cell r="Z92">
            <v>809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658</v>
          </cell>
          <cell r="AG92">
            <v>681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809</v>
          </cell>
          <cell r="Y93">
            <v>0.40972222222222199</v>
          </cell>
          <cell r="Z93">
            <v>809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1136/1136</v>
          </cell>
          <cell r="AG93" t="str">
            <v>1148/1148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809</v>
          </cell>
          <cell r="Y94">
            <v>0.41666666666666702</v>
          </cell>
          <cell r="Z94">
            <v>809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X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809</v>
          </cell>
          <cell r="Y95">
            <v>0.46527777777777801</v>
          </cell>
          <cell r="Z95">
            <v>809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497</v>
          </cell>
          <cell r="AG95">
            <v>571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809</v>
          </cell>
          <cell r="Y96">
            <v>0.43055555555555503</v>
          </cell>
          <cell r="Z96">
            <v>809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0</v>
          </cell>
          <cell r="AG96">
            <v>0</v>
          </cell>
        </row>
        <row r="97">
          <cell r="D97" t="str">
            <v>원천관340</v>
          </cell>
          <cell r="E97" t="str">
            <v>전자공학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810</v>
          </cell>
          <cell r="Y97">
            <v>0.4375</v>
          </cell>
          <cell r="Z97">
            <v>810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449</v>
          </cell>
          <cell r="AG97">
            <v>0</v>
          </cell>
        </row>
        <row r="98">
          <cell r="D98" t="str">
            <v>원천관502</v>
          </cell>
          <cell r="E98" t="str">
            <v>물리학과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810</v>
          </cell>
          <cell r="Y98">
            <v>0.44444444444444398</v>
          </cell>
          <cell r="Z98">
            <v>810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344</v>
          </cell>
          <cell r="AG98">
            <v>0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810</v>
          </cell>
          <cell r="Y99">
            <v>0.45138888888888901</v>
          </cell>
          <cell r="Z99">
            <v>810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810</v>
          </cell>
          <cell r="Y100">
            <v>0.45833333333333298</v>
          </cell>
          <cell r="Z100">
            <v>810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810</v>
          </cell>
          <cell r="Y101">
            <v>0.46527777777777801</v>
          </cell>
          <cell r="Z101">
            <v>810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658</v>
          </cell>
          <cell r="AG101">
            <v>660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810</v>
          </cell>
          <cell r="Y102">
            <v>0.47222222222222199</v>
          </cell>
          <cell r="Z102">
            <v>810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866</v>
          </cell>
          <cell r="AG102">
            <v>874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810</v>
          </cell>
          <cell r="Y103">
            <v>0.47916666666666602</v>
          </cell>
          <cell r="Z103">
            <v>810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786</v>
          </cell>
          <cell r="AG103">
            <v>810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810</v>
          </cell>
          <cell r="Y104">
            <v>0.48611111111111099</v>
          </cell>
          <cell r="Z104">
            <v>810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205</v>
          </cell>
          <cell r="AG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810</v>
          </cell>
          <cell r="Y105">
            <v>0.49305555555555503</v>
          </cell>
          <cell r="Z105">
            <v>810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566</v>
          </cell>
          <cell r="AG105">
            <v>603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810</v>
          </cell>
          <cell r="Y106">
            <v>0.5</v>
          </cell>
          <cell r="Z106">
            <v>810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845</v>
          </cell>
          <cell r="AG106">
            <v>851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811</v>
          </cell>
          <cell r="Y107">
            <v>0.54166666666666663</v>
          </cell>
          <cell r="Z107">
            <v>811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794/473/775</v>
          </cell>
          <cell r="AG107" t="str">
            <v>811/473/793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X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811</v>
          </cell>
          <cell r="Y108">
            <v>0.54861111111111105</v>
          </cell>
          <cell r="Z108">
            <v>811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549</v>
          </cell>
          <cell r="AG108">
            <v>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811</v>
          </cell>
          <cell r="Y109">
            <v>0.55555555555555558</v>
          </cell>
          <cell r="Z109">
            <v>811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1206</v>
          </cell>
          <cell r="AG109">
            <v>0</v>
          </cell>
        </row>
        <row r="110">
          <cell r="D110" t="str">
            <v>원천관539</v>
          </cell>
          <cell r="E110" t="str">
            <v>전자공학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X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811</v>
          </cell>
          <cell r="Y110">
            <v>0.5625</v>
          </cell>
          <cell r="Z110">
            <v>811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1281</v>
          </cell>
          <cell r="AG110">
            <v>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811</v>
          </cell>
          <cell r="Y111">
            <v>0.56944444444444442</v>
          </cell>
          <cell r="Z111">
            <v>828</v>
          </cell>
          <cell r="AA111">
            <v>0.75</v>
          </cell>
          <cell r="AB111">
            <v>43848</v>
          </cell>
          <cell r="AC111" t="str">
            <v>28,</v>
          </cell>
          <cell r="AD111">
            <v>44558</v>
          </cell>
          <cell r="AE111">
            <v>342</v>
          </cell>
          <cell r="AG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811</v>
          </cell>
          <cell r="Y112">
            <v>0.56944444444444398</v>
          </cell>
          <cell r="Z112">
            <v>828</v>
          </cell>
          <cell r="AA112">
            <v>0.44444444444444398</v>
          </cell>
          <cell r="AB112" t="str">
            <v>2023-08-00</v>
          </cell>
          <cell r="AC112" t="str">
            <v>28,</v>
          </cell>
          <cell r="AD112" t="str">
            <v>2023-08-00</v>
          </cell>
          <cell r="AE112">
            <v>559</v>
          </cell>
          <cell r="AG112">
            <v>0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811</v>
          </cell>
          <cell r="Y113">
            <v>0.35416666666666669</v>
          </cell>
          <cell r="Z113">
            <v>811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264</v>
          </cell>
          <cell r="AG113">
            <v>0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811</v>
          </cell>
          <cell r="Y114">
            <v>0.36805555555555558</v>
          </cell>
          <cell r="Z114">
            <v>811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G114">
            <v>1098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811</v>
          </cell>
          <cell r="Y115">
            <v>0.79166666666666663</v>
          </cell>
          <cell r="Z115">
            <v>811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1576</v>
          </cell>
          <cell r="AG115">
            <v>1590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X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811</v>
          </cell>
          <cell r="Y116">
            <v>0.83333333333333337</v>
          </cell>
          <cell r="Z116">
            <v>811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404</v>
          </cell>
          <cell r="AG116">
            <v>404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812</v>
          </cell>
          <cell r="Y117">
            <v>0.79861111111111116</v>
          </cell>
          <cell r="Z117">
            <v>812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G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812</v>
          </cell>
          <cell r="Y118">
            <v>0.80555555555555602</v>
          </cell>
          <cell r="Z118">
            <v>812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1349</v>
          </cell>
          <cell r="AG118">
            <v>1592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812</v>
          </cell>
          <cell r="Y119">
            <v>0.35416666666666669</v>
          </cell>
          <cell r="Z119">
            <v>812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1157</v>
          </cell>
          <cell r="AG119">
            <v>1158</v>
          </cell>
        </row>
        <row r="120">
          <cell r="D120" t="str">
            <v>서관334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812</v>
          </cell>
          <cell r="Y120">
            <v>0.3611111111111111</v>
          </cell>
          <cell r="Z120">
            <v>812</v>
          </cell>
          <cell r="AA120">
            <v>0.5</v>
          </cell>
          <cell r="AB120">
            <v>43755</v>
          </cell>
          <cell r="AD120">
            <v>45089</v>
          </cell>
          <cell r="AE120">
            <v>185</v>
          </cell>
          <cell r="AG120">
            <v>185</v>
          </cell>
        </row>
        <row r="121">
          <cell r="D121" t="str">
            <v>동관104-1</v>
          </cell>
          <cell r="E121" t="str">
            <v>기계공학</v>
          </cell>
          <cell r="F121" t="str">
            <v>VW540</v>
          </cell>
          <cell r="G121" t="str">
            <v>6,000 ANSI</v>
          </cell>
          <cell r="H121">
            <v>2021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17"</v>
          </cell>
          <cell r="M121" t="str">
            <v>Z75CV(I7)</v>
          </cell>
          <cell r="N121" t="str">
            <v>I5-4590</v>
          </cell>
          <cell r="O121" t="str">
            <v>DDR3 4G</v>
          </cell>
          <cell r="P121" t="str">
            <v>SSD120G+SATA 500G</v>
          </cell>
          <cell r="Q121" t="str">
            <v>2015-1040-0035</v>
          </cell>
          <cell r="R121" t="str">
            <v>202.30.10.226</v>
          </cell>
          <cell r="S121" t="str">
            <v>DVD-Multi</v>
          </cell>
          <cell r="T121" t="str">
            <v>FS-30(30W)</v>
          </cell>
          <cell r="U121">
            <v>2</v>
          </cell>
          <cell r="V121" t="str">
            <v>e-ST</v>
          </cell>
          <cell r="W121" t="str">
            <v>유</v>
          </cell>
          <cell r="X121">
            <v>812</v>
          </cell>
          <cell r="Y121">
            <v>0.36805555555555558</v>
          </cell>
          <cell r="Z121">
            <v>812</v>
          </cell>
          <cell r="AA121">
            <v>0.54166666666666663</v>
          </cell>
          <cell r="AB121">
            <v>42983</v>
          </cell>
          <cell r="AD121">
            <v>42983</v>
          </cell>
          <cell r="AE121">
            <v>593</v>
          </cell>
          <cell r="AG121">
            <v>593</v>
          </cell>
        </row>
        <row r="122">
          <cell r="D122" t="str">
            <v>동관331</v>
          </cell>
          <cell r="E122" t="str">
            <v>기계공학 (everlec,ZOOM자동녹화)</v>
          </cell>
          <cell r="F122" t="str">
            <v>VX61</v>
          </cell>
          <cell r="G122" t="str">
            <v>5,500 ANSI</v>
          </cell>
          <cell r="H122">
            <v>2021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DB400TDA</v>
          </cell>
          <cell r="N122" t="str">
            <v>I7-11700</v>
          </cell>
          <cell r="O122" t="str">
            <v>DDR4 16G</v>
          </cell>
          <cell r="P122" t="str">
            <v>SSD 512GB</v>
          </cell>
          <cell r="Q122" t="str">
            <v>2022-1080-0008</v>
          </cell>
          <cell r="R122" t="str">
            <v>210.107.192.121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812</v>
          </cell>
          <cell r="Y122">
            <v>0.80555555555555602</v>
          </cell>
          <cell r="Z122">
            <v>812</v>
          </cell>
          <cell r="AA122">
            <v>0.5625</v>
          </cell>
          <cell r="AB122">
            <v>44383</v>
          </cell>
          <cell r="AD122">
            <v>44383</v>
          </cell>
          <cell r="AE122">
            <v>161</v>
          </cell>
          <cell r="AG122">
            <v>161</v>
          </cell>
        </row>
        <row r="123">
          <cell r="D123" t="str">
            <v>팔달관107</v>
          </cell>
          <cell r="E123" t="str">
            <v>환경공학 (ZOOM자동녹화)</v>
          </cell>
          <cell r="F123" t="str">
            <v>VGZ700</v>
          </cell>
          <cell r="G123" t="str">
            <v>7,000 ANSI</v>
          </cell>
          <cell r="H123">
            <v>2022</v>
          </cell>
          <cell r="I123">
            <v>150</v>
          </cell>
          <cell r="J123" t="str">
            <v>노출</v>
          </cell>
          <cell r="K123" t="str">
            <v>대각</v>
          </cell>
          <cell r="L123" t="str">
            <v>17"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 256GB+SATA 1T</v>
          </cell>
          <cell r="Q123" t="str">
            <v>2015-1080-0342</v>
          </cell>
          <cell r="R123" t="str">
            <v>202.30.12.185</v>
          </cell>
          <cell r="S123" t="str">
            <v>DVD-Multi</v>
          </cell>
          <cell r="T123" t="str">
            <v>FS-52(50W)</v>
          </cell>
          <cell r="U123">
            <v>2</v>
          </cell>
          <cell r="V123" t="str">
            <v>e-ST</v>
          </cell>
          <cell r="W123" t="str">
            <v>구,유,무</v>
          </cell>
          <cell r="X123">
            <v>812</v>
          </cell>
          <cell r="Y123">
            <v>0.35416666666666669</v>
          </cell>
          <cell r="Z123">
            <v>812</v>
          </cell>
          <cell r="AA123">
            <v>0.56944444444444398</v>
          </cell>
          <cell r="AB123" t="str">
            <v>2022-10-00</v>
          </cell>
          <cell r="AD123" t="str">
            <v>2022-00-00</v>
          </cell>
          <cell r="AE123">
            <v>514</v>
          </cell>
          <cell r="AG123">
            <v>514</v>
          </cell>
        </row>
        <row r="124">
          <cell r="D124" t="str">
            <v>팔달관108</v>
          </cell>
          <cell r="E124" t="str">
            <v>멀티미디어 (ZOOM자동녹화)</v>
          </cell>
          <cell r="F124" t="str">
            <v>VX600</v>
          </cell>
          <cell r="G124" t="str">
            <v>5,500 ANSI</v>
          </cell>
          <cell r="H124">
            <v>2016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2016-1010-0016</v>
          </cell>
          <cell r="R124" t="str">
            <v>202.30.12.186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812</v>
          </cell>
          <cell r="Y124">
            <v>0.3611111111111111</v>
          </cell>
          <cell r="Z124">
            <v>812</v>
          </cell>
          <cell r="AA124">
            <v>0.72777777777777775</v>
          </cell>
          <cell r="AB124">
            <v>43865</v>
          </cell>
          <cell r="AD124">
            <v>45063</v>
          </cell>
          <cell r="AE124">
            <v>429</v>
          </cell>
          <cell r="AG124">
            <v>430</v>
          </cell>
        </row>
        <row r="125">
          <cell r="D125" t="str">
            <v>팔달관110</v>
          </cell>
          <cell r="E125" t="str">
            <v>멀티미디어 (ZOOM자동녹화)</v>
          </cell>
          <cell r="F125" t="str">
            <v>VW540</v>
          </cell>
          <cell r="G125" t="str">
            <v>6,000 ANSI</v>
          </cell>
          <cell r="H125">
            <v>2020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17"</v>
          </cell>
          <cell r="M125" t="str">
            <v>DB400T8A</v>
          </cell>
          <cell r="N125" t="str">
            <v>I7-8700</v>
          </cell>
          <cell r="O125" t="str">
            <v>DDR4 16G</v>
          </cell>
          <cell r="P125" t="str">
            <v>SSD256G+SATA 1T</v>
          </cell>
          <cell r="Q125" t="str">
            <v>2019-1020-0005</v>
          </cell>
          <cell r="R125" t="str">
            <v>202.30.12.160</v>
          </cell>
          <cell r="S125" t="str">
            <v>DVD-Multi</v>
          </cell>
          <cell r="T125" t="str">
            <v>FS-52(50W)</v>
          </cell>
          <cell r="U125">
            <v>4</v>
          </cell>
          <cell r="V125" t="str">
            <v>e-ST</v>
          </cell>
          <cell r="W125" t="str">
            <v>구,유</v>
          </cell>
          <cell r="X125">
            <v>812</v>
          </cell>
          <cell r="Y125">
            <v>0.36805555555555558</v>
          </cell>
          <cell r="Z125">
            <v>812</v>
          </cell>
          <cell r="AA125">
            <v>0.58333333333333304</v>
          </cell>
          <cell r="AB125">
            <v>43882</v>
          </cell>
          <cell r="AD125">
            <v>43892</v>
          </cell>
          <cell r="AE125">
            <v>859</v>
          </cell>
          <cell r="AG125">
            <v>859</v>
          </cell>
        </row>
        <row r="126">
          <cell r="D126" t="str">
            <v>팔달관111</v>
          </cell>
          <cell r="E126" t="str">
            <v xml:space="preserve">사이버보안 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매립</v>
          </cell>
          <cell r="K126" t="str">
            <v>평각</v>
          </cell>
          <cell r="L126" t="str">
            <v>22"</v>
          </cell>
          <cell r="M126" t="str">
            <v>DB400TEA</v>
          </cell>
          <cell r="N126" t="str">
            <v>I7-12700</v>
          </cell>
          <cell r="O126" t="str">
            <v>DDR4 16G</v>
          </cell>
          <cell r="P126" t="str">
            <v>SSD 256GB</v>
          </cell>
          <cell r="Q126" t="str">
            <v>X</v>
          </cell>
          <cell r="R126" t="str">
            <v>202.30.12.188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구,무</v>
          </cell>
          <cell r="X126">
            <v>812</v>
          </cell>
          <cell r="Y126">
            <v>0.79166666666666663</v>
          </cell>
          <cell r="Z126">
            <v>812</v>
          </cell>
          <cell r="AA126">
            <v>0.47916666666666669</v>
          </cell>
          <cell r="AB126">
            <v>42263</v>
          </cell>
          <cell r="AD126">
            <v>42263</v>
          </cell>
          <cell r="AE126">
            <v>448</v>
          </cell>
          <cell r="AG126">
            <v>449</v>
          </cell>
        </row>
        <row r="127">
          <cell r="D127" t="str">
            <v>팔달관207</v>
          </cell>
          <cell r="E127" t="str">
            <v>신소재(ZOOM자동녹화)</v>
          </cell>
          <cell r="F127" t="str">
            <v>VW540</v>
          </cell>
          <cell r="G127" t="str">
            <v>6,000 ANSI</v>
          </cell>
          <cell r="H127">
            <v>2019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DB400T8A</v>
          </cell>
          <cell r="N127" t="str">
            <v>I7-8700</v>
          </cell>
          <cell r="O127" t="str">
            <v>DDR4 16G</v>
          </cell>
          <cell r="P127" t="str">
            <v>SSD256GB+SATA 1T</v>
          </cell>
          <cell r="Q127" t="str">
            <v>2019-1080-0005</v>
          </cell>
          <cell r="R127" t="str">
            <v>202.30.12.154</v>
          </cell>
          <cell r="S127" t="str">
            <v>없음</v>
          </cell>
          <cell r="T127" t="str">
            <v>EON10</v>
          </cell>
          <cell r="U127">
            <v>1</v>
          </cell>
          <cell r="V127" t="str">
            <v>e-ST</v>
          </cell>
          <cell r="W127" t="str">
            <v>구,유</v>
          </cell>
          <cell r="X127">
            <v>812</v>
          </cell>
          <cell r="Y127">
            <v>0.79861111111111116</v>
          </cell>
          <cell r="Z127">
            <v>812</v>
          </cell>
          <cell r="AA127">
            <v>0.3611111111111111</v>
          </cell>
          <cell r="AB127" t="str">
            <v>2019-08-00</v>
          </cell>
          <cell r="AD127" t="str">
            <v>2019-08-00</v>
          </cell>
          <cell r="AE127">
            <v>2622</v>
          </cell>
          <cell r="AG127">
            <v>2638</v>
          </cell>
        </row>
        <row r="128">
          <cell r="D128" t="str">
            <v>팔달관211</v>
          </cell>
          <cell r="E128" t="str">
            <v>교통시스템(ZOOM자동녹화)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19"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256GB</v>
          </cell>
          <cell r="Q128" t="str">
            <v>X</v>
          </cell>
          <cell r="R128" t="str">
            <v>202.30.12.158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812</v>
          </cell>
          <cell r="Y128">
            <v>0.80555555555555602</v>
          </cell>
          <cell r="Z128">
            <v>812</v>
          </cell>
          <cell r="AA128">
            <v>0.36805555555555558</v>
          </cell>
          <cell r="AB128">
            <v>44862</v>
          </cell>
          <cell r="AD128">
            <v>43784</v>
          </cell>
          <cell r="AE128">
            <v>860</v>
          </cell>
          <cell r="AG128">
            <v>863</v>
          </cell>
        </row>
        <row r="129">
          <cell r="D129" t="str">
            <v>팔달관307</v>
          </cell>
          <cell r="E129" t="str">
            <v>산업공학(ZOOM자동녹화)</v>
          </cell>
          <cell r="F129" t="str">
            <v>VGZ550</v>
          </cell>
          <cell r="G129" t="str">
            <v>5,500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DB400T9A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2019-1020-0022</v>
          </cell>
          <cell r="R129" t="str">
            <v>210.107.196.8</v>
          </cell>
          <cell r="S129" t="str">
            <v>없음</v>
          </cell>
          <cell r="T129" t="str">
            <v>INTER-M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812</v>
          </cell>
          <cell r="Y129">
            <v>0.35416666666666669</v>
          </cell>
          <cell r="Z129">
            <v>812</v>
          </cell>
          <cell r="AA129">
            <v>0.79166666666666663</v>
          </cell>
          <cell r="AB129">
            <v>44804</v>
          </cell>
          <cell r="AD129">
            <v>44804</v>
          </cell>
          <cell r="AE129">
            <v>1203</v>
          </cell>
          <cell r="AG129">
            <v>1209</v>
          </cell>
        </row>
        <row r="130">
          <cell r="D130" t="str">
            <v>팔달관308</v>
          </cell>
          <cell r="E130" t="str">
            <v>화학공학과(ZOOM자동녹화)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I7-9700</v>
          </cell>
          <cell r="O130" t="str">
            <v>DDR4 16G</v>
          </cell>
          <cell r="P130" t="str">
            <v>SSD256GB+SATA 1T</v>
          </cell>
          <cell r="Q130" t="str">
            <v>2019-1020-0053</v>
          </cell>
          <cell r="R130" t="str">
            <v>210.107.196.4</v>
          </cell>
          <cell r="S130" t="str">
            <v>없음</v>
          </cell>
          <cell r="T130" t="str">
            <v>EON10</v>
          </cell>
          <cell r="U130">
            <v>2</v>
          </cell>
          <cell r="V130" t="str">
            <v>e-ST</v>
          </cell>
          <cell r="W130" t="str">
            <v>구,유</v>
          </cell>
          <cell r="X130">
            <v>812</v>
          </cell>
          <cell r="Y130">
            <v>0.3611111111111111</v>
          </cell>
          <cell r="Z130">
            <v>812</v>
          </cell>
          <cell r="AA130">
            <v>0.79861111111111116</v>
          </cell>
          <cell r="AB130" t="str">
            <v>2020-00-00</v>
          </cell>
          <cell r="AD130" t="str">
            <v>2020-00-00</v>
          </cell>
          <cell r="AE130">
            <v>1701</v>
          </cell>
          <cell r="AG130">
            <v>1706</v>
          </cell>
        </row>
        <row r="131">
          <cell r="D131" t="str">
            <v>팔달관309</v>
          </cell>
          <cell r="E131" t="str">
            <v>소프트웨어 (ZOOM자동녹화)</v>
          </cell>
          <cell r="F131" t="str">
            <v>VGZ700</v>
          </cell>
          <cell r="G131" t="str">
            <v>7,000 ANSI</v>
          </cell>
          <cell r="H131">
            <v>2023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500GB</v>
          </cell>
          <cell r="Q131" t="str">
            <v>X</v>
          </cell>
          <cell r="R131" t="str">
            <v>210.107.196.5</v>
          </cell>
          <cell r="S131" t="str">
            <v>없음</v>
          </cell>
          <cell r="T131" t="str">
            <v>SP80</v>
          </cell>
          <cell r="U131">
            <v>2</v>
          </cell>
          <cell r="V131" t="str">
            <v>e-ST</v>
          </cell>
          <cell r="W131" t="str">
            <v>유</v>
          </cell>
          <cell r="X131">
            <v>812</v>
          </cell>
          <cell r="Y131">
            <v>0.36805555555555558</v>
          </cell>
          <cell r="Z131">
            <v>812</v>
          </cell>
          <cell r="AA131">
            <v>0.80555555555555602</v>
          </cell>
          <cell r="AB131">
            <v>44975</v>
          </cell>
          <cell r="AD131">
            <v>44975</v>
          </cell>
          <cell r="AE131">
            <v>821</v>
          </cell>
          <cell r="AG131">
            <v>889</v>
          </cell>
        </row>
        <row r="132">
          <cell r="D132" t="str">
            <v>팔달관310</v>
          </cell>
          <cell r="E132" t="str">
            <v>건설시스템(ZOOM자동녹화)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매립</v>
          </cell>
          <cell r="K132" t="str">
            <v>대각</v>
          </cell>
          <cell r="L132" t="str">
            <v>15"</v>
          </cell>
          <cell r="M132" t="str">
            <v>DB400T8A</v>
          </cell>
          <cell r="N132" t="str">
            <v>I7-8700</v>
          </cell>
          <cell r="O132" t="str">
            <v>DDR4 8G</v>
          </cell>
          <cell r="P132" t="str">
            <v>SSD256GB</v>
          </cell>
          <cell r="Q132" t="str">
            <v>자산번호 없음</v>
          </cell>
          <cell r="R132" t="str">
            <v>210.107.196.6</v>
          </cell>
          <cell r="S132" t="str">
            <v>없음</v>
          </cell>
          <cell r="T132" t="str">
            <v>EON15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812</v>
          </cell>
          <cell r="Y132">
            <v>0.79166666666666663</v>
          </cell>
          <cell r="Z132">
            <v>812</v>
          </cell>
          <cell r="AA132">
            <v>0.35416666666666669</v>
          </cell>
          <cell r="AB132" t="str">
            <v>2019-08-00</v>
          </cell>
          <cell r="AD132" t="str">
            <v>2019-08-00</v>
          </cell>
          <cell r="AE132">
            <v>1015</v>
          </cell>
          <cell r="AG132">
            <v>1015</v>
          </cell>
        </row>
        <row r="133">
          <cell r="D133" t="str">
            <v>팔달관311</v>
          </cell>
          <cell r="E133" t="str">
            <v>수학과 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2019-1020-0333</v>
          </cell>
          <cell r="R133" t="str">
            <v>210.107.196.210</v>
          </cell>
          <cell r="S133" t="str">
            <v>없음</v>
          </cell>
          <cell r="T133" t="str">
            <v>FS-30(30W)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812</v>
          </cell>
          <cell r="Y133">
            <v>0.79861111111111116</v>
          </cell>
          <cell r="Z133">
            <v>812</v>
          </cell>
          <cell r="AA133">
            <v>0.77916666666666667</v>
          </cell>
          <cell r="AB133" t="str">
            <v>2020-02-00</v>
          </cell>
          <cell r="AD133" t="str">
            <v>2020-02-00</v>
          </cell>
          <cell r="AE133">
            <v>1037</v>
          </cell>
          <cell r="AG133">
            <v>1037</v>
          </cell>
        </row>
        <row r="134">
          <cell r="D134" t="str">
            <v>팔달관317</v>
          </cell>
          <cell r="E134" t="str">
            <v>소프트웨어</v>
          </cell>
          <cell r="F134" t="str">
            <v>VX421</v>
          </cell>
          <cell r="G134" t="str">
            <v>4,300 ANSI</v>
          </cell>
          <cell r="H134">
            <v>2015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DB400TEA</v>
          </cell>
          <cell r="N134" t="str">
            <v>I7-12700</v>
          </cell>
          <cell r="O134" t="str">
            <v>DDR4 8G</v>
          </cell>
          <cell r="P134" t="str">
            <v>SSD 256GB</v>
          </cell>
          <cell r="Q134" t="str">
            <v>X</v>
          </cell>
          <cell r="R134" t="str">
            <v>210.107.196.21,29</v>
          </cell>
          <cell r="S134" t="str">
            <v>DVD-Multi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</v>
          </cell>
          <cell r="X134">
            <v>812</v>
          </cell>
          <cell r="Y134">
            <v>0.80208333333333337</v>
          </cell>
          <cell r="Z134">
            <v>812</v>
          </cell>
          <cell r="AA134">
            <v>0.80555555555555547</v>
          </cell>
          <cell r="AB134">
            <v>44757</v>
          </cell>
          <cell r="AD134">
            <v>42429</v>
          </cell>
          <cell r="AE134">
            <v>273</v>
          </cell>
          <cell r="AG134">
            <v>273</v>
          </cell>
        </row>
        <row r="135">
          <cell r="D135" t="str">
            <v>팔달관318</v>
          </cell>
          <cell r="E135" t="str">
            <v>소프트웨어</v>
          </cell>
          <cell r="F135" t="str">
            <v>VX421 / VX431</v>
          </cell>
          <cell r="G135" t="str">
            <v>4,300 ANSI</v>
          </cell>
          <cell r="H135">
            <v>2016</v>
          </cell>
          <cell r="I135">
            <v>100</v>
          </cell>
          <cell r="J135" t="str">
            <v>노출</v>
          </cell>
          <cell r="K135" t="str">
            <v>평각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210.107.196.33</v>
          </cell>
          <cell r="S135" t="str">
            <v>Combo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812</v>
          </cell>
          <cell r="Y135">
            <v>0.80555555555555602</v>
          </cell>
          <cell r="Z135">
            <v>812</v>
          </cell>
          <cell r="AA135">
            <v>0.36805555555555558</v>
          </cell>
          <cell r="AB135" t="str">
            <v>2019-08-19 / 2022-07-15</v>
          </cell>
          <cell r="AD135" t="str">
            <v>2016-11-24 / 2019-00-00</v>
          </cell>
          <cell r="AE135" t="str">
            <v>1131/492</v>
          </cell>
          <cell r="AG135" t="str">
            <v>1132/492</v>
          </cell>
        </row>
        <row r="136">
          <cell r="D136" t="str">
            <v>팔달관323</v>
          </cell>
          <cell r="E136" t="str">
            <v>산업공학(ZOOM자동녹화)</v>
          </cell>
          <cell r="F136" t="str">
            <v>PTMZ771 / PTMZ771</v>
          </cell>
          <cell r="G136" t="str">
            <v>5,500 ANSI</v>
          </cell>
          <cell r="H136">
            <v>2021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DELL</v>
          </cell>
          <cell r="N136" t="str">
            <v>I7-10700</v>
          </cell>
          <cell r="O136" t="str">
            <v>DDR4 16G</v>
          </cell>
          <cell r="P136" t="str">
            <v>SSD 500GB + HDD 2TB</v>
          </cell>
          <cell r="Q136" t="str">
            <v>자산번호 없음</v>
          </cell>
          <cell r="R136" t="str">
            <v>210.107.196.76</v>
          </cell>
          <cell r="S136" t="str">
            <v>DVD-Multi</v>
          </cell>
          <cell r="T136" t="str">
            <v>FS-30(30W)</v>
          </cell>
          <cell r="U136">
            <v>4</v>
          </cell>
          <cell r="V136" t="str">
            <v>e-ST</v>
          </cell>
          <cell r="W136" t="str">
            <v>구,유</v>
          </cell>
          <cell r="X136">
            <v>812</v>
          </cell>
          <cell r="Y136">
            <v>0.54166666666666663</v>
          </cell>
          <cell r="Z136">
            <v>831</v>
          </cell>
          <cell r="AA136">
            <v>0.4513888888888889</v>
          </cell>
          <cell r="AB136" t="str">
            <v>2021-03-00 / 2021-03-00</v>
          </cell>
          <cell r="AC136" t="str">
            <v>8,31</v>
          </cell>
          <cell r="AD136" t="str">
            <v>2021-03-00 / 2021-03-00</v>
          </cell>
          <cell r="AE136" t="str">
            <v>614/528</v>
          </cell>
          <cell r="AG136" t="str">
            <v>615/534</v>
          </cell>
        </row>
        <row r="137">
          <cell r="D137" t="str">
            <v>팔달관325</v>
          </cell>
          <cell r="E137" t="str">
            <v>멀티미디어 (ZOOM자동녹화)</v>
          </cell>
          <cell r="F137" t="str">
            <v>VGZ550</v>
          </cell>
          <cell r="G137" t="str">
            <v>5,500 ANSI</v>
          </cell>
          <cell r="H137">
            <v>2023</v>
          </cell>
          <cell r="I137" t="str">
            <v>유리칠판</v>
          </cell>
          <cell r="J137" t="str">
            <v>X</v>
          </cell>
          <cell r="K137" t="str">
            <v>X</v>
          </cell>
          <cell r="L137" t="str">
            <v>19"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X</v>
          </cell>
          <cell r="R137" t="str">
            <v>210.107.196.95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구,유,무</v>
          </cell>
          <cell r="X137">
            <v>814</v>
          </cell>
          <cell r="Y137">
            <v>0.35416666666666669</v>
          </cell>
          <cell r="Z137">
            <v>814</v>
          </cell>
          <cell r="AA137">
            <v>0.58680555555555558</v>
          </cell>
          <cell r="AB137">
            <v>44715</v>
          </cell>
          <cell r="AD137">
            <v>45063</v>
          </cell>
          <cell r="AE137">
            <v>1588</v>
          </cell>
          <cell r="AH137">
            <v>1641</v>
          </cell>
        </row>
        <row r="138">
          <cell r="D138" t="str">
            <v>팔달관328</v>
          </cell>
          <cell r="E138" t="str">
            <v>소프트웨어</v>
          </cell>
          <cell r="F138" t="str">
            <v>VGZ550</v>
          </cell>
          <cell r="G138" t="str">
            <v>5,500 ANSI</v>
          </cell>
          <cell r="H138">
            <v>2023</v>
          </cell>
          <cell r="I138">
            <v>120</v>
          </cell>
          <cell r="J138" t="str">
            <v>매립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210.107.196.145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814</v>
          </cell>
          <cell r="Y138">
            <v>0.3611111111111111</v>
          </cell>
          <cell r="Z138">
            <v>814</v>
          </cell>
          <cell r="AA138">
            <v>0.66319444444444442</v>
          </cell>
          <cell r="AB138">
            <v>44975</v>
          </cell>
          <cell r="AD138">
            <v>44975</v>
          </cell>
          <cell r="AE138">
            <v>123</v>
          </cell>
          <cell r="AH138">
            <v>123</v>
          </cell>
        </row>
        <row r="139">
          <cell r="D139" t="str">
            <v>팔달관333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 t="str">
            <v>유리칠판</v>
          </cell>
          <cell r="J139" t="str">
            <v>X</v>
          </cell>
          <cell r="K139" t="str">
            <v>X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210.107.196.170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814</v>
          </cell>
          <cell r="Y139">
            <v>0.36458333333333331</v>
          </cell>
          <cell r="Z139">
            <v>814</v>
          </cell>
          <cell r="AA139">
            <v>0.66666666666666663</v>
          </cell>
          <cell r="AB139">
            <v>44975</v>
          </cell>
          <cell r="AD139">
            <v>44975</v>
          </cell>
          <cell r="AE139">
            <v>149</v>
          </cell>
          <cell r="AH139">
            <v>152</v>
          </cell>
        </row>
        <row r="140">
          <cell r="D140" t="str">
            <v>팔달관336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>
            <v>120</v>
          </cell>
          <cell r="J140" t="str">
            <v>매립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210.107.196.53</v>
          </cell>
          <cell r="S140" t="str">
            <v>Combo</v>
          </cell>
          <cell r="T140" t="str">
            <v>INTER-M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814</v>
          </cell>
          <cell r="Y140">
            <v>0.36805555555555558</v>
          </cell>
          <cell r="Z140">
            <v>814</v>
          </cell>
          <cell r="AA140">
            <v>0.80555555555555602</v>
          </cell>
          <cell r="AB140" t="str">
            <v>2023-08-00</v>
          </cell>
          <cell r="AD140" t="str">
            <v>2023-08-00</v>
          </cell>
          <cell r="AE140">
            <v>359</v>
          </cell>
          <cell r="AH140">
            <v>0</v>
          </cell>
        </row>
        <row r="141">
          <cell r="D141" t="str">
            <v>팔달관407</v>
          </cell>
          <cell r="E141" t="str">
            <v>SW특성화 (ZOOM자동녹화)</v>
          </cell>
          <cell r="F141" t="str">
            <v>EX600 / MZ681 / EX600</v>
          </cell>
          <cell r="G141" t="str">
            <v>6,000 ANSI</v>
          </cell>
          <cell r="H141" t="str">
            <v>2012 2023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19"</v>
          </cell>
          <cell r="M141" t="str">
            <v>DB400TDA</v>
          </cell>
          <cell r="N141" t="str">
            <v>I7-11700</v>
          </cell>
          <cell r="O141" t="str">
            <v>DDR4 8G</v>
          </cell>
          <cell r="P141" t="str">
            <v>SSD 256GB</v>
          </cell>
          <cell r="Q141" t="str">
            <v>자산번호 없음</v>
          </cell>
          <cell r="R141" t="str">
            <v>202.30.22.245</v>
          </cell>
          <cell r="S141" t="str">
            <v>DVD-Multi</v>
          </cell>
          <cell r="T141" t="str">
            <v>LS</v>
          </cell>
          <cell r="U141">
            <v>3</v>
          </cell>
          <cell r="V141" t="str">
            <v>e-ST</v>
          </cell>
          <cell r="W141" t="str">
            <v>구,유,무</v>
          </cell>
          <cell r="X141">
            <v>814</v>
          </cell>
          <cell r="Y141">
            <v>0.79861111111111116</v>
          </cell>
          <cell r="Z141">
            <v>814</v>
          </cell>
          <cell r="AA141">
            <v>0.3611111111111111</v>
          </cell>
          <cell r="AB141" t="str">
            <v>2019-07-03/2023-02-18/2019-4-19</v>
          </cell>
          <cell r="AD141" t="str">
            <v>2019-07-03/2023-02-18/2019-4-19</v>
          </cell>
          <cell r="AE141" t="str">
            <v>1254/342/1307</v>
          </cell>
          <cell r="AH141" t="str">
            <v>1258/366/1310</v>
          </cell>
        </row>
        <row r="142">
          <cell r="D142" t="str">
            <v>팔달관409</v>
          </cell>
          <cell r="E142" t="str">
            <v>소프트웨어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DB400TDA</v>
          </cell>
          <cell r="N142" t="str">
            <v>I7-11700</v>
          </cell>
          <cell r="O142" t="str">
            <v>DDR4 16G</v>
          </cell>
          <cell r="P142" t="str">
            <v>SSD 256GB</v>
          </cell>
          <cell r="Q142" t="str">
            <v>자산번호 없음</v>
          </cell>
          <cell r="R142" t="str">
            <v>202.30.13.153</v>
          </cell>
          <cell r="S142" t="str">
            <v>없음</v>
          </cell>
          <cell r="T142" t="str">
            <v>SP80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814</v>
          </cell>
          <cell r="Y142">
            <v>0.80555555555555602</v>
          </cell>
          <cell r="Z142">
            <v>814</v>
          </cell>
          <cell r="AA142">
            <v>0.36805555555555503</v>
          </cell>
          <cell r="AB142">
            <v>44975</v>
          </cell>
          <cell r="AD142">
            <v>44975</v>
          </cell>
          <cell r="AE142">
            <v>650</v>
          </cell>
          <cell r="AH142">
            <v>695</v>
          </cell>
        </row>
        <row r="143">
          <cell r="D143" t="str">
            <v>팔달관410</v>
          </cell>
          <cell r="E143" t="str">
            <v>사이버보안(ZOOM자동녹화)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202.30.13.154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구,무</v>
          </cell>
          <cell r="X143">
            <v>814</v>
          </cell>
          <cell r="Y143">
            <v>0.375</v>
          </cell>
          <cell r="Z143">
            <v>814</v>
          </cell>
          <cell r="AA143">
            <v>0.375</v>
          </cell>
          <cell r="AB143">
            <v>44975</v>
          </cell>
          <cell r="AD143">
            <v>44975</v>
          </cell>
          <cell r="AE143">
            <v>584</v>
          </cell>
          <cell r="AH143">
            <v>609</v>
          </cell>
        </row>
        <row r="144">
          <cell r="D144" t="str">
            <v>팔달관415</v>
          </cell>
          <cell r="E144" t="str">
            <v>교통시스템(ZOOM자동녹화)</v>
          </cell>
          <cell r="F144" t="str">
            <v>LB353</v>
          </cell>
          <cell r="G144" t="str">
            <v>3,000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DB400T9A</v>
          </cell>
          <cell r="N144" t="str">
            <v>I7-9700</v>
          </cell>
          <cell r="O144" t="str">
            <v>DDR4 16G</v>
          </cell>
          <cell r="P144" t="str">
            <v>SSD 256GB</v>
          </cell>
          <cell r="Q144" t="str">
            <v>2020-1080-0105</v>
          </cell>
          <cell r="R144" t="str">
            <v>202.30.13.96</v>
          </cell>
          <cell r="S144" t="str">
            <v>Combo</v>
          </cell>
          <cell r="T144" t="str">
            <v>FS-30(30W)</v>
          </cell>
          <cell r="U144" t="str">
            <v>없음</v>
          </cell>
          <cell r="V144" t="str">
            <v>자체</v>
          </cell>
          <cell r="W144" t="str">
            <v>없음</v>
          </cell>
          <cell r="X144">
            <v>814</v>
          </cell>
          <cell r="Y144">
            <v>0.38194444444444442</v>
          </cell>
          <cell r="Z144">
            <v>814</v>
          </cell>
          <cell r="AA144">
            <v>0.38194444444444398</v>
          </cell>
          <cell r="AB144">
            <v>43075</v>
          </cell>
          <cell r="AD144">
            <v>43075</v>
          </cell>
          <cell r="AE144">
            <v>359</v>
          </cell>
          <cell r="AH144">
            <v>362</v>
          </cell>
        </row>
        <row r="145">
          <cell r="D145" t="str">
            <v>팔달관435</v>
          </cell>
          <cell r="E145" t="str">
            <v>수학과 LAB</v>
          </cell>
          <cell r="F145" t="str">
            <v>VZ580 / EW730</v>
          </cell>
          <cell r="G145" t="str">
            <v>7,000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B70CH(I7)</v>
          </cell>
          <cell r="N145" t="str">
            <v>I7-6700</v>
          </cell>
          <cell r="O145" t="str">
            <v>DDR4 8G</v>
          </cell>
          <cell r="P145" t="str">
            <v>SSD128G+SATA 1T</v>
          </cell>
          <cell r="Q145" t="str">
            <v>자산번호 없음</v>
          </cell>
          <cell r="R145" t="str">
            <v>202.30.13.180</v>
          </cell>
          <cell r="S145" t="str">
            <v>DVD-Multi</v>
          </cell>
          <cell r="T145" t="str">
            <v>매립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814</v>
          </cell>
          <cell r="Y145">
            <v>0.38541666666666669</v>
          </cell>
          <cell r="Z145">
            <v>814</v>
          </cell>
          <cell r="AA145">
            <v>0.39583333333333331</v>
          </cell>
          <cell r="AB145" t="str">
            <v>2023-06-00 / 2019-09-03</v>
          </cell>
          <cell r="AD145" t="str">
            <v>2023-06-00 / 2019-09-03</v>
          </cell>
          <cell r="AE145" t="str">
            <v>10/29</v>
          </cell>
          <cell r="AH145" t="str">
            <v>10/29</v>
          </cell>
        </row>
        <row r="146">
          <cell r="D146" t="str">
            <v>팔달관621</v>
          </cell>
          <cell r="E146" t="str">
            <v>수학과 LAB</v>
          </cell>
          <cell r="F146" t="str">
            <v>EB-5900</v>
          </cell>
          <cell r="G146" t="str">
            <v>5,000 ANSI</v>
          </cell>
          <cell r="H146">
            <v>2013</v>
          </cell>
          <cell r="I146">
            <v>120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SSD256G+SATA 1T</v>
          </cell>
          <cell r="Q146" t="str">
            <v>자산번호 없음</v>
          </cell>
          <cell r="R146" t="str">
            <v>202.30.29.147</v>
          </cell>
          <cell r="S146" t="str">
            <v>Combo</v>
          </cell>
          <cell r="T146" t="str">
            <v>EON10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814</v>
          </cell>
          <cell r="Y146">
            <v>0.38888888888888901</v>
          </cell>
          <cell r="Z146">
            <v>814</v>
          </cell>
          <cell r="AA146">
            <v>0.79166666666666663</v>
          </cell>
          <cell r="AB146">
            <v>42517</v>
          </cell>
          <cell r="AD146">
            <v>42517</v>
          </cell>
          <cell r="AE146">
            <v>1281</v>
          </cell>
          <cell r="AH146">
            <v>1298</v>
          </cell>
        </row>
        <row r="147">
          <cell r="D147" t="str">
            <v>팔달관735</v>
          </cell>
          <cell r="E147" t="str">
            <v>대학원</v>
          </cell>
          <cell r="F147" t="str">
            <v>VMZ501K</v>
          </cell>
          <cell r="G147" t="str">
            <v>5,000 ANSI</v>
          </cell>
          <cell r="H147">
            <v>2021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22"</v>
          </cell>
          <cell r="M147" t="str">
            <v>Z75CV(I7)</v>
          </cell>
          <cell r="N147" t="str">
            <v>I7-4790</v>
          </cell>
          <cell r="O147" t="str">
            <v>DDR3 8G</v>
          </cell>
          <cell r="P147" t="str">
            <v>SSD128GB+SATA III 1T</v>
          </cell>
          <cell r="Q147" t="str">
            <v>2016-2022-0005</v>
          </cell>
          <cell r="R147" t="str">
            <v>202.30.19.16</v>
          </cell>
          <cell r="S147" t="str">
            <v>DVD-Multi</v>
          </cell>
          <cell r="T147" t="str">
            <v>EON10</v>
          </cell>
          <cell r="U147">
            <v>1</v>
          </cell>
          <cell r="V147" t="str">
            <v>e-ST</v>
          </cell>
          <cell r="W147" t="str">
            <v>구</v>
          </cell>
          <cell r="X147">
            <v>816</v>
          </cell>
          <cell r="Y147">
            <v>0.39583333333333298</v>
          </cell>
          <cell r="Z147">
            <v>816</v>
          </cell>
          <cell r="AA147">
            <v>0.79861111111111116</v>
          </cell>
          <cell r="AB147">
            <v>44561</v>
          </cell>
          <cell r="AD147">
            <v>44561</v>
          </cell>
          <cell r="AE147">
            <v>687</v>
          </cell>
          <cell r="AH147">
            <v>734</v>
          </cell>
        </row>
        <row r="148">
          <cell r="D148" t="str">
            <v>팔달관1001</v>
          </cell>
          <cell r="E148" t="str">
            <v>대학원(ZOOM자동녹화)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SSD120GB+SATA III 1T</v>
          </cell>
          <cell r="Q148" t="str">
            <v>2016-2022-0004</v>
          </cell>
          <cell r="R148" t="str">
            <v>210.107.198.7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816</v>
          </cell>
          <cell r="Y148">
            <v>0.40277777777777801</v>
          </cell>
          <cell r="Z148">
            <v>816</v>
          </cell>
          <cell r="AA148">
            <v>0.80555555555555602</v>
          </cell>
          <cell r="AB148">
            <v>44561</v>
          </cell>
          <cell r="AD148">
            <v>44561</v>
          </cell>
          <cell r="AE148">
            <v>653</v>
          </cell>
          <cell r="AH148">
            <v>653</v>
          </cell>
        </row>
        <row r="149">
          <cell r="D149" t="str">
            <v>팔달관1020</v>
          </cell>
          <cell r="E149" t="str">
            <v>교통시스템 (PC실) (everlec,ZOOM자동녹화)</v>
          </cell>
          <cell r="F149" t="str">
            <v>VW540</v>
          </cell>
          <cell r="G149" t="str">
            <v>6,000 ANSI</v>
          </cell>
          <cell r="H149">
            <v>2019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B70CH(I7)</v>
          </cell>
          <cell r="N149" t="str">
            <v>I7-4790</v>
          </cell>
          <cell r="O149" t="str">
            <v>DDR3 4G</v>
          </cell>
          <cell r="P149" t="str">
            <v>SSD128G+SATA 1T</v>
          </cell>
          <cell r="Q149" t="str">
            <v>2015-2028-0001</v>
          </cell>
          <cell r="R149" t="str">
            <v>210.107.198.23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0.42361111111111099</v>
          </cell>
          <cell r="Z149">
            <v>816</v>
          </cell>
          <cell r="AA149">
            <v>0.36805555555555558</v>
          </cell>
          <cell r="AB149">
            <v>43784</v>
          </cell>
          <cell r="AD149">
            <v>43784</v>
          </cell>
          <cell r="AE149">
            <v>1053</v>
          </cell>
          <cell r="AH149">
            <v>1053</v>
          </cell>
        </row>
        <row r="150">
          <cell r="D150" t="str">
            <v>팔달관1023</v>
          </cell>
          <cell r="E150" t="str">
            <v>건설시스템 (PC실)(everlec,ZOOM자동녹화)</v>
          </cell>
          <cell r="F150" t="str">
            <v>VX600</v>
          </cell>
          <cell r="G150" t="str">
            <v>5,500 ANSI</v>
          </cell>
          <cell r="H150">
            <v>2010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DB400TDA</v>
          </cell>
          <cell r="N150" t="str">
            <v>I7-11700</v>
          </cell>
          <cell r="O150" t="str">
            <v>DDR4 16G</v>
          </cell>
          <cell r="P150" t="str">
            <v>SSD 512GB</v>
          </cell>
          <cell r="Q150" t="str">
            <v>X</v>
          </cell>
          <cell r="R150" t="str">
            <v>210.107.198.11</v>
          </cell>
          <cell r="S150" t="str">
            <v>없음</v>
          </cell>
          <cell r="T150" t="str">
            <v>INTER-M</v>
          </cell>
          <cell r="U150">
            <v>2</v>
          </cell>
          <cell r="V150" t="str">
            <v>e-ST</v>
          </cell>
          <cell r="W150" t="str">
            <v>구,유,무</v>
          </cell>
          <cell r="X150">
            <v>816</v>
          </cell>
          <cell r="Y150">
            <v>0.43055555555555503</v>
          </cell>
          <cell r="Z150">
            <v>816</v>
          </cell>
          <cell r="AA150">
            <v>0.79166666666666663</v>
          </cell>
          <cell r="AB150">
            <v>44069</v>
          </cell>
          <cell r="AD150" t="str">
            <v>2019-08-00</v>
          </cell>
          <cell r="AE150">
            <v>483</v>
          </cell>
          <cell r="AH150">
            <v>483</v>
          </cell>
        </row>
        <row r="151">
          <cell r="D151" t="str">
            <v>팔달관1025</v>
          </cell>
          <cell r="E151" t="str">
            <v>소프트웨어 (자동녹화)</v>
          </cell>
          <cell r="F151" t="str">
            <v>VGZ650</v>
          </cell>
          <cell r="G151" t="str">
            <v>6,200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210.107.198.54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</v>
          </cell>
          <cell r="X151">
            <v>816</v>
          </cell>
          <cell r="Y151">
            <v>0.4375</v>
          </cell>
          <cell r="Z151">
            <v>816</v>
          </cell>
          <cell r="AA151">
            <v>0.79861111111111116</v>
          </cell>
          <cell r="AB151">
            <v>45124</v>
          </cell>
          <cell r="AD151">
            <v>45124</v>
          </cell>
          <cell r="AE151">
            <v>6</v>
          </cell>
          <cell r="AH151">
            <v>26</v>
          </cell>
        </row>
        <row r="152">
          <cell r="D152" t="str">
            <v>산학원B103</v>
          </cell>
          <cell r="E152" t="str">
            <v>미디어 (ZOOM자동녹화)</v>
          </cell>
          <cell r="F152" t="str">
            <v>VW540 / VW540</v>
          </cell>
          <cell r="G152" t="str">
            <v>6,000 ANSI</v>
          </cell>
          <cell r="H152">
            <v>2020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19"</v>
          </cell>
          <cell r="M152" t="str">
            <v>DB-400TCA</v>
          </cell>
          <cell r="N152" t="str">
            <v>I7-10700</v>
          </cell>
          <cell r="O152" t="str">
            <v>DDR4 16G</v>
          </cell>
          <cell r="P152" t="str">
            <v>SSD500GB + HDD 1T</v>
          </cell>
          <cell r="Q152" t="str">
            <v>2012-1020-0402</v>
          </cell>
          <cell r="R152" t="str">
            <v>202.30.23.250</v>
          </cell>
          <cell r="S152" t="str">
            <v>DVD-Multi</v>
          </cell>
          <cell r="T152" t="str">
            <v>FS-30(30W)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816</v>
          </cell>
          <cell r="Y152">
            <v>0.44444444444444398</v>
          </cell>
          <cell r="Z152">
            <v>816</v>
          </cell>
          <cell r="AA152">
            <v>0.80555555555555602</v>
          </cell>
          <cell r="AB152">
            <v>44034</v>
          </cell>
          <cell r="AD152">
            <v>44034</v>
          </cell>
          <cell r="AE152" t="str">
            <v>1215/1030</v>
          </cell>
          <cell r="AH152" t="str">
            <v>1216/1030</v>
          </cell>
        </row>
        <row r="153">
          <cell r="D153" t="str">
            <v>산학원113</v>
          </cell>
          <cell r="E153" t="str">
            <v>기계공학과(자동녹화)</v>
          </cell>
          <cell r="F153" t="str">
            <v>VMW501K/VMW501K/VMW501K/VMW501K</v>
          </cell>
          <cell r="G153" t="str">
            <v>5,000 ANSI</v>
          </cell>
          <cell r="H153">
            <v>2021</v>
          </cell>
          <cell r="I153">
            <v>150</v>
          </cell>
          <cell r="J153" t="str">
            <v>매립</v>
          </cell>
          <cell r="K153" t="str">
            <v>정면</v>
          </cell>
          <cell r="L153" t="str">
            <v>22"</v>
          </cell>
          <cell r="M153" t="str">
            <v>Z75CV(I7)</v>
          </cell>
          <cell r="N153" t="str">
            <v>I7-6700</v>
          </cell>
          <cell r="O153" t="str">
            <v>DDR3 8G</v>
          </cell>
          <cell r="P153" t="str">
            <v>SSD128G+SATA 1T</v>
          </cell>
          <cell r="Q153" t="str">
            <v>2016-1020-0217</v>
          </cell>
          <cell r="R153" t="str">
            <v>202.30.24.20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816</v>
          </cell>
          <cell r="Y153">
            <v>0.79166666666666663</v>
          </cell>
          <cell r="Z153">
            <v>816</v>
          </cell>
          <cell r="AA153">
            <v>0.375</v>
          </cell>
          <cell r="AB153">
            <v>44561</v>
          </cell>
          <cell r="AD153">
            <v>44561</v>
          </cell>
          <cell r="AE153" t="str">
            <v>133/86/135/156</v>
          </cell>
          <cell r="AH153" t="str">
            <v>135/86/135/156</v>
          </cell>
        </row>
        <row r="154">
          <cell r="D154" t="str">
            <v>산학원115</v>
          </cell>
          <cell r="E154" t="str">
            <v>글로벌미래교육원</v>
          </cell>
          <cell r="F154" t="str">
            <v>VX421</v>
          </cell>
          <cell r="G154" t="str">
            <v>4,300 ANSI</v>
          </cell>
          <cell r="H154">
            <v>2017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2016-1020-0214</v>
          </cell>
          <cell r="R154" t="str">
            <v>202.30.24.21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816</v>
          </cell>
          <cell r="Y154">
            <v>0.79861111111111116</v>
          </cell>
          <cell r="Z154">
            <v>816</v>
          </cell>
          <cell r="AA154">
            <v>0.38194444444444398</v>
          </cell>
          <cell r="AB154">
            <v>44573</v>
          </cell>
          <cell r="AD154">
            <v>42822</v>
          </cell>
          <cell r="AE154">
            <v>498</v>
          </cell>
          <cell r="AH154">
            <v>498</v>
          </cell>
        </row>
        <row r="155">
          <cell r="D155" t="str">
            <v>산학원117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2016-1020-0216</v>
          </cell>
          <cell r="R155" t="str">
            <v>202.30.24.22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816</v>
          </cell>
          <cell r="Y155">
            <v>0.80555555555555602</v>
          </cell>
          <cell r="Z155">
            <v>816</v>
          </cell>
          <cell r="AA155">
            <v>0.39583333333333331</v>
          </cell>
          <cell r="AB155">
            <v>44652</v>
          </cell>
          <cell r="AD155">
            <v>42822</v>
          </cell>
          <cell r="AE155">
            <v>247</v>
          </cell>
          <cell r="AH155">
            <v>247</v>
          </cell>
        </row>
        <row r="156">
          <cell r="D156" t="str">
            <v>산학원118</v>
          </cell>
          <cell r="E156" t="str">
            <v>글로벌미래교육원</v>
          </cell>
          <cell r="F156" t="str">
            <v>VX410</v>
          </cell>
          <cell r="G156" t="str">
            <v>4,200 ANSI</v>
          </cell>
          <cell r="H156">
            <v>2014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DB-Z200</v>
          </cell>
          <cell r="N156" t="str">
            <v>I5-2400</v>
          </cell>
          <cell r="O156" t="str">
            <v>DDR4 4G</v>
          </cell>
          <cell r="P156" t="str">
            <v>SATA II 500G+128GB</v>
          </cell>
          <cell r="Q156" t="str">
            <v>2014-1050-0074</v>
          </cell>
          <cell r="R156" t="str">
            <v>202.30.24.23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816</v>
          </cell>
          <cell r="Y156">
            <v>0.35416666666666669</v>
          </cell>
          <cell r="Z156">
            <v>816</v>
          </cell>
          <cell r="AA156">
            <v>0.79166666666666663</v>
          </cell>
          <cell r="AB156" t="str">
            <v>2020-09.25</v>
          </cell>
          <cell r="AD156" t="str">
            <v>2014-00-00</v>
          </cell>
          <cell r="AE156">
            <v>930</v>
          </cell>
          <cell r="AH156">
            <v>930</v>
          </cell>
        </row>
        <row r="157">
          <cell r="D157" t="str">
            <v>산학원119</v>
          </cell>
          <cell r="E157" t="str">
            <v>글로벌미래교육원</v>
          </cell>
          <cell r="F157" t="str">
            <v>XU106K</v>
          </cell>
          <cell r="G157" t="str">
            <v>4,000 ANSI</v>
          </cell>
          <cell r="H157">
            <v>2015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DB-400</v>
          </cell>
          <cell r="N157" t="str">
            <v>I5-4370</v>
          </cell>
          <cell r="O157" t="str">
            <v>DDR3 4G</v>
          </cell>
          <cell r="P157" t="str">
            <v>SSD 128GB</v>
          </cell>
          <cell r="Q157" t="str">
            <v>2014-1050-0075</v>
          </cell>
          <cell r="R157" t="str">
            <v>202.30.24.24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817</v>
          </cell>
          <cell r="Y157">
            <v>0.3611111111111111</v>
          </cell>
          <cell r="Z157">
            <v>817</v>
          </cell>
          <cell r="AA157">
            <v>0.66666666666666663</v>
          </cell>
          <cell r="AB157">
            <v>42076</v>
          </cell>
          <cell r="AD157">
            <v>42076</v>
          </cell>
          <cell r="AE157">
            <v>717</v>
          </cell>
          <cell r="AH157">
            <v>717</v>
          </cell>
        </row>
        <row r="158">
          <cell r="D158" t="str">
            <v>산학원204</v>
          </cell>
          <cell r="E158" t="str">
            <v>미디어</v>
          </cell>
          <cell r="F158" t="str">
            <v>VGZ550</v>
          </cell>
          <cell r="G158" t="str">
            <v>5,500 ANSI</v>
          </cell>
          <cell r="H158">
            <v>2023</v>
          </cell>
          <cell r="I158" t="str">
            <v>유리칠판</v>
          </cell>
          <cell r="J158" t="str">
            <v>X</v>
          </cell>
          <cell r="K158" t="str">
            <v>X</v>
          </cell>
          <cell r="L158" t="str">
            <v>32"</v>
          </cell>
          <cell r="M158" t="str">
            <v>조립식</v>
          </cell>
          <cell r="N158" t="str">
            <v>I9-13900</v>
          </cell>
          <cell r="O158" t="str">
            <v>DDR4 128G</v>
          </cell>
          <cell r="P158" t="str">
            <v>SSD 1TB</v>
          </cell>
          <cell r="Q158" t="str">
            <v>X</v>
          </cell>
          <cell r="R158" t="str">
            <v>202.30.23.31</v>
          </cell>
          <cell r="S158" t="str">
            <v>없음</v>
          </cell>
          <cell r="T158" t="str">
            <v>SP80</v>
          </cell>
          <cell r="U158">
            <v>2</v>
          </cell>
          <cell r="V158" t="str">
            <v>자체</v>
          </cell>
          <cell r="W158" t="str">
            <v>없음</v>
          </cell>
          <cell r="X158">
            <v>817</v>
          </cell>
          <cell r="Y158">
            <v>0.36805555555555558</v>
          </cell>
          <cell r="Z158">
            <v>817</v>
          </cell>
          <cell r="AA158">
            <v>0.80555555555555547</v>
          </cell>
          <cell r="AB158">
            <v>44985</v>
          </cell>
          <cell r="AD158">
            <v>44985</v>
          </cell>
          <cell r="AE158">
            <v>10</v>
          </cell>
          <cell r="AH158">
            <v>10</v>
          </cell>
        </row>
        <row r="159">
          <cell r="D159" t="str">
            <v>산학원207</v>
          </cell>
          <cell r="E159" t="str">
            <v>소프트웨어학과(ZOOM자동녹화)</v>
          </cell>
          <cell r="F159" t="str">
            <v>VMW601K/VMW601K</v>
          </cell>
          <cell r="G159" t="str">
            <v>6,000 ANSI</v>
          </cell>
          <cell r="H159">
            <v>2020</v>
          </cell>
          <cell r="I159">
            <v>150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DB400T9A</v>
          </cell>
          <cell r="N159" t="str">
            <v>I7-9700</v>
          </cell>
          <cell r="O159" t="str">
            <v>DDR4 16G</v>
          </cell>
          <cell r="P159" t="str">
            <v>SSD 256GB</v>
          </cell>
          <cell r="Q159" t="str">
            <v>2020-1120-0047</v>
          </cell>
          <cell r="R159" t="str">
            <v>202.30.23.117</v>
          </cell>
          <cell r="S159" t="str">
            <v>DVD-Multi</v>
          </cell>
          <cell r="T159" t="str">
            <v>FS-52N</v>
          </cell>
          <cell r="U159">
            <v>1</v>
          </cell>
          <cell r="V159" t="str">
            <v>e-ST</v>
          </cell>
          <cell r="W159" t="str">
            <v>구,유,무</v>
          </cell>
          <cell r="X159">
            <v>817</v>
          </cell>
          <cell r="Y159">
            <v>0.40972222222222199</v>
          </cell>
          <cell r="Z159">
            <v>817</v>
          </cell>
          <cell r="AA159">
            <v>0.70138888888888884</v>
          </cell>
          <cell r="AB159" t="str">
            <v>2020-11-00</v>
          </cell>
          <cell r="AD159" t="str">
            <v>2020-11-00</v>
          </cell>
          <cell r="AE159" t="str">
            <v>804/806</v>
          </cell>
          <cell r="AH159" t="str">
            <v>804/806</v>
          </cell>
        </row>
        <row r="160">
          <cell r="D160" t="str">
            <v>산학원415</v>
          </cell>
          <cell r="E160" t="str">
            <v>미디어 (PC실)</v>
          </cell>
          <cell r="F160" t="str">
            <v>VW540</v>
          </cell>
          <cell r="G160" t="str">
            <v>6,000 ANSI</v>
          </cell>
          <cell r="H160">
            <v>2019</v>
          </cell>
          <cell r="I160" t="str">
            <v>유리칠판</v>
          </cell>
          <cell r="J160" t="str">
            <v>매립</v>
          </cell>
          <cell r="K160" t="str">
            <v>평각</v>
          </cell>
          <cell r="L160" t="str">
            <v>19"</v>
          </cell>
          <cell r="M160" t="str">
            <v>Z75CV(I7)</v>
          </cell>
          <cell r="N160" t="str">
            <v>I7-4790</v>
          </cell>
          <cell r="O160" t="str">
            <v>DDR3 8G</v>
          </cell>
          <cell r="P160" t="str">
            <v>SSD250G+SATA 1T</v>
          </cell>
          <cell r="Q160" t="str">
            <v>2015-1120-0147</v>
          </cell>
          <cell r="R160" t="str">
            <v>202.30.31.106</v>
          </cell>
          <cell r="S160" t="str">
            <v>DVD-Multi</v>
          </cell>
          <cell r="T160" t="str">
            <v>YAMAHA</v>
          </cell>
          <cell r="U160">
            <v>2</v>
          </cell>
          <cell r="V160" t="str">
            <v>e-ST</v>
          </cell>
          <cell r="W160" t="str">
            <v>구</v>
          </cell>
          <cell r="X160">
            <v>817</v>
          </cell>
          <cell r="Y160">
            <v>0.45138888888888901</v>
          </cell>
          <cell r="Z160">
            <v>817</v>
          </cell>
          <cell r="AA160">
            <v>0.35416666666666669</v>
          </cell>
          <cell r="AB160">
            <v>43805</v>
          </cell>
          <cell r="AD160">
            <v>43805</v>
          </cell>
          <cell r="AE160">
            <v>669</v>
          </cell>
          <cell r="AH160">
            <v>671</v>
          </cell>
        </row>
        <row r="161">
          <cell r="D161" t="str">
            <v>산학원419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2020</v>
          </cell>
          <cell r="I161">
            <v>120</v>
          </cell>
          <cell r="J161" t="str">
            <v>매립</v>
          </cell>
          <cell r="K161" t="str">
            <v>평각</v>
          </cell>
          <cell r="L161" t="str">
            <v>22"</v>
          </cell>
          <cell r="M161" t="str">
            <v>DB400TEA</v>
          </cell>
          <cell r="N161" t="str">
            <v>I7-12700</v>
          </cell>
          <cell r="O161" t="str">
            <v>DDR4 8G</v>
          </cell>
          <cell r="P161" t="str">
            <v>SSD 256GB</v>
          </cell>
          <cell r="Q161" t="str">
            <v>X</v>
          </cell>
          <cell r="R161" t="str">
            <v>210.107.192.238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817</v>
          </cell>
          <cell r="Y161">
            <v>0.45833333333333298</v>
          </cell>
          <cell r="Z161">
            <v>817</v>
          </cell>
          <cell r="AA161">
            <v>0.3611111111111111</v>
          </cell>
          <cell r="AB161">
            <v>44034</v>
          </cell>
          <cell r="AD161">
            <v>44034</v>
          </cell>
          <cell r="AE161">
            <v>1106</v>
          </cell>
          <cell r="AH161">
            <v>1106</v>
          </cell>
        </row>
        <row r="162">
          <cell r="D162" t="str">
            <v>산학원420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2019</v>
          </cell>
          <cell r="I162" t="str">
            <v>유리칠판</v>
          </cell>
          <cell r="J162" t="str">
            <v>매립</v>
          </cell>
          <cell r="K162" t="str">
            <v>평각</v>
          </cell>
          <cell r="L162" t="str">
            <v>17"</v>
          </cell>
          <cell r="M162" t="str">
            <v>Z75CV(I7)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2015-1120-0146</v>
          </cell>
          <cell r="R162" t="str">
            <v>202.30.30.27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817</v>
          </cell>
          <cell r="Y162">
            <v>0.46527777777777801</v>
          </cell>
          <cell r="Z162">
            <v>817</v>
          </cell>
          <cell r="AA162">
            <v>0.36805555555555558</v>
          </cell>
          <cell r="AB162">
            <v>43805</v>
          </cell>
          <cell r="AD162">
            <v>43805</v>
          </cell>
          <cell r="AE162">
            <v>402</v>
          </cell>
          <cell r="AH162">
            <v>405</v>
          </cell>
        </row>
        <row r="163">
          <cell r="D163" t="str">
            <v>산학원421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DB400TEA</v>
          </cell>
          <cell r="N163" t="str">
            <v>I7-12700</v>
          </cell>
          <cell r="O163" t="str">
            <v>DDR4 16G</v>
          </cell>
          <cell r="P163" t="str">
            <v>SSD 500GB</v>
          </cell>
          <cell r="Q163" t="str">
            <v>X</v>
          </cell>
          <cell r="R163" t="str">
            <v>202.30.30.152</v>
          </cell>
          <cell r="S163" t="str">
            <v>Combo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817</v>
          </cell>
          <cell r="Y163">
            <v>0.47222222222222199</v>
          </cell>
          <cell r="Z163">
            <v>817</v>
          </cell>
          <cell r="AA163">
            <v>0.79166666666666663</v>
          </cell>
          <cell r="AB163">
            <v>43805</v>
          </cell>
          <cell r="AD163">
            <v>43805</v>
          </cell>
          <cell r="AE163">
            <v>454</v>
          </cell>
          <cell r="AH163">
            <v>463</v>
          </cell>
        </row>
        <row r="164">
          <cell r="D164" t="str">
            <v>산학원422</v>
          </cell>
          <cell r="E164" t="str">
            <v>미디어 (ZOOM자동녹화)</v>
          </cell>
          <cell r="F164" t="str">
            <v>VX421</v>
          </cell>
          <cell r="G164" t="str">
            <v>4,300 ANSI</v>
          </cell>
          <cell r="H164">
            <v>2017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조립식</v>
          </cell>
          <cell r="N164" t="str">
            <v>I7-8700</v>
          </cell>
          <cell r="O164" t="str">
            <v>DDR4 16G</v>
          </cell>
          <cell r="P164" t="str">
            <v>SSD256G+SATA 1T</v>
          </cell>
          <cell r="Q164" t="str">
            <v>2013-1110-0040</v>
          </cell>
          <cell r="R164" t="str">
            <v>202.30.23.215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구e-ST</v>
          </cell>
          <cell r="W164" t="str">
            <v>구,유</v>
          </cell>
          <cell r="X164">
            <v>817</v>
          </cell>
          <cell r="Y164">
            <v>0.47916666666666602</v>
          </cell>
          <cell r="Z164">
            <v>817</v>
          </cell>
          <cell r="AA164">
            <v>0.79861111111111116</v>
          </cell>
          <cell r="AB164">
            <v>42877</v>
          </cell>
          <cell r="AD164">
            <v>42877</v>
          </cell>
          <cell r="AE164">
            <v>2404</v>
          </cell>
          <cell r="AH164">
            <v>2423</v>
          </cell>
        </row>
        <row r="165">
          <cell r="D165" t="str">
            <v>산학원422-1</v>
          </cell>
          <cell r="E165" t="str">
            <v>미디어</v>
          </cell>
          <cell r="F165" t="str">
            <v>VGZ550</v>
          </cell>
          <cell r="G165" t="str">
            <v>5,500 ANSI</v>
          </cell>
          <cell r="H165">
            <v>2023</v>
          </cell>
          <cell r="I165">
            <v>120</v>
          </cell>
          <cell r="J165" t="str">
            <v>매립</v>
          </cell>
          <cell r="K165" t="str">
            <v>대각</v>
          </cell>
          <cell r="L165" t="str">
            <v>19"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SSD240G</v>
          </cell>
          <cell r="Q165" t="str">
            <v>자산번호 없음</v>
          </cell>
          <cell r="R165" t="str">
            <v>202.30.23.217</v>
          </cell>
          <cell r="S165" t="str">
            <v>DVD-Multi</v>
          </cell>
          <cell r="T165" t="str">
            <v>FS-30(30W)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817</v>
          </cell>
          <cell r="Y165">
            <v>0.48611111111111099</v>
          </cell>
          <cell r="Z165">
            <v>817</v>
          </cell>
          <cell r="AA165">
            <v>0.80555555555555602</v>
          </cell>
          <cell r="AB165">
            <v>45092</v>
          </cell>
          <cell r="AD165">
            <v>45092</v>
          </cell>
          <cell r="AE165">
            <v>16</v>
          </cell>
          <cell r="AH165">
            <v>26</v>
          </cell>
        </row>
        <row r="166">
          <cell r="D166" t="str">
            <v>산학원504</v>
          </cell>
          <cell r="E166" t="str">
            <v>대학원지식정보안학과</v>
          </cell>
          <cell r="F166" t="str">
            <v>VW540</v>
          </cell>
          <cell r="G166" t="str">
            <v>6,000 ANSI</v>
          </cell>
          <cell r="H166">
            <v>2019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없음</v>
          </cell>
          <cell r="M166" t="str">
            <v>없음</v>
          </cell>
          <cell r="N166" t="str">
            <v>없음</v>
          </cell>
          <cell r="O166" t="str">
            <v>없음</v>
          </cell>
          <cell r="P166" t="str">
            <v>없음</v>
          </cell>
          <cell r="Q166" t="str">
            <v>자산번호 없음</v>
          </cell>
          <cell r="R166" t="str">
            <v>202.3031.170</v>
          </cell>
          <cell r="S166" t="str">
            <v>없음</v>
          </cell>
          <cell r="T166" t="str">
            <v>없음</v>
          </cell>
          <cell r="U166" t="str">
            <v>없음</v>
          </cell>
          <cell r="V166" t="str">
            <v>자체</v>
          </cell>
          <cell r="W166" t="str">
            <v>없음</v>
          </cell>
          <cell r="X166">
            <v>817</v>
          </cell>
          <cell r="Y166">
            <v>0.49305555555555503</v>
          </cell>
          <cell r="Z166">
            <v>817</v>
          </cell>
          <cell r="AA166">
            <v>0.375</v>
          </cell>
          <cell r="AB166" t="str">
            <v>2019-00-00</v>
          </cell>
          <cell r="AD166" t="str">
            <v>2019-00-00</v>
          </cell>
          <cell r="AE166">
            <v>479</v>
          </cell>
          <cell r="AH166">
            <v>481</v>
          </cell>
        </row>
        <row r="167">
          <cell r="D167" t="str">
            <v>산학원505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202.30.31.171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818</v>
          </cell>
          <cell r="Y167">
            <v>0.5</v>
          </cell>
          <cell r="Z167">
            <v>818</v>
          </cell>
          <cell r="AA167">
            <v>0.38194444444444442</v>
          </cell>
          <cell r="AB167" t="str">
            <v>2019-00-00</v>
          </cell>
          <cell r="AD167" t="str">
            <v>2019-00-00</v>
          </cell>
          <cell r="AE167">
            <v>479</v>
          </cell>
          <cell r="AH167">
            <v>479</v>
          </cell>
        </row>
        <row r="168">
          <cell r="D168" t="str">
            <v>산학원811</v>
          </cell>
          <cell r="E168" t="str">
            <v>전공 - 건축</v>
          </cell>
          <cell r="F168" t="str">
            <v>OPTOMA EH501</v>
          </cell>
          <cell r="G168" t="str">
            <v>5,000 ANSI</v>
          </cell>
          <cell r="H168">
            <v>2018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DB400T8A</v>
          </cell>
          <cell r="N168" t="str">
            <v>I7-8700</v>
          </cell>
          <cell r="O168" t="str">
            <v>DDR4 16G</v>
          </cell>
          <cell r="P168" t="str">
            <v>SSD512G+SATA 1T</v>
          </cell>
          <cell r="Q168" t="str">
            <v>자산번호 없음</v>
          </cell>
          <cell r="R168" t="str">
            <v>202.30.24.246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818</v>
          </cell>
          <cell r="Y168">
            <v>0.54513888888888895</v>
          </cell>
          <cell r="Z168">
            <v>818</v>
          </cell>
          <cell r="AA168">
            <v>0.6875</v>
          </cell>
          <cell r="AB168">
            <v>43340</v>
          </cell>
          <cell r="AD168">
            <v>43340</v>
          </cell>
          <cell r="AE168">
            <v>437</v>
          </cell>
          <cell r="AH168">
            <v>538</v>
          </cell>
        </row>
        <row r="169">
          <cell r="D169" t="str">
            <v>산학원814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DB400T8A</v>
          </cell>
          <cell r="N169" t="str">
            <v>I7-8700</v>
          </cell>
          <cell r="O169" t="str">
            <v>DDR4 16G</v>
          </cell>
          <cell r="P169" t="str">
            <v>SSD256G+SATA 1T</v>
          </cell>
          <cell r="Q169" t="str">
            <v>2019-1080-0012</v>
          </cell>
          <cell r="R169" t="str">
            <v>202.30.24.245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818</v>
          </cell>
          <cell r="Y169">
            <v>0.54861111111111105</v>
          </cell>
          <cell r="Z169">
            <v>818</v>
          </cell>
          <cell r="AA169">
            <v>0.70138888888888884</v>
          </cell>
          <cell r="AB169">
            <v>43340</v>
          </cell>
          <cell r="AD169">
            <v>43340</v>
          </cell>
          <cell r="AE169">
            <v>3039</v>
          </cell>
          <cell r="AH169">
            <v>3039</v>
          </cell>
        </row>
        <row r="170">
          <cell r="D170" t="str">
            <v>산학원825</v>
          </cell>
          <cell r="E170" t="str">
            <v>전공 - 건축(ZOOM자동녹화)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B70CH(I7)</v>
          </cell>
          <cell r="N170" t="str">
            <v>I7-6700</v>
          </cell>
          <cell r="O170" t="str">
            <v>DDR4 8G</v>
          </cell>
          <cell r="P170" t="str">
            <v>SSD128G+SATA 1T</v>
          </cell>
          <cell r="Q170" t="str">
            <v>2010-1357-0066</v>
          </cell>
          <cell r="R170" t="str">
            <v>202.30.23.14</v>
          </cell>
          <cell r="S170" t="str">
            <v>없음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구,유</v>
          </cell>
          <cell r="X170">
            <v>818</v>
          </cell>
          <cell r="Y170">
            <v>0.55555555555555558</v>
          </cell>
          <cell r="Z170">
            <v>818</v>
          </cell>
          <cell r="AA170">
            <v>0.39583333333333298</v>
          </cell>
          <cell r="AB170">
            <v>43340</v>
          </cell>
          <cell r="AD170">
            <v>43340</v>
          </cell>
          <cell r="AE170">
            <v>1159</v>
          </cell>
          <cell r="AH170">
            <v>1159</v>
          </cell>
        </row>
        <row r="171">
          <cell r="D171" t="str">
            <v>산학원827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DB400TCA</v>
          </cell>
          <cell r="N171" t="str">
            <v>I7-10700</v>
          </cell>
          <cell r="O171" t="str">
            <v>DDR4 16G</v>
          </cell>
          <cell r="P171" t="str">
            <v>SSD250G+SATA 1T</v>
          </cell>
          <cell r="Q171" t="str">
            <v>2020-1020-0186</v>
          </cell>
          <cell r="R171" t="str">
            <v>202.30.23.17</v>
          </cell>
          <cell r="S171" t="str">
            <v>DVD-Multi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구,무</v>
          </cell>
          <cell r="X171">
            <v>818</v>
          </cell>
          <cell r="Y171">
            <v>0.5625</v>
          </cell>
          <cell r="Z171">
            <v>818</v>
          </cell>
          <cell r="AA171">
            <v>0.40277777777777801</v>
          </cell>
          <cell r="AB171">
            <v>43340</v>
          </cell>
          <cell r="AD171">
            <v>43340</v>
          </cell>
          <cell r="AE171">
            <v>833</v>
          </cell>
          <cell r="AH171">
            <v>845</v>
          </cell>
        </row>
        <row r="172">
          <cell r="D172" t="str">
            <v>학군단1강의</v>
          </cell>
          <cell r="E172" t="str">
            <v>멀티미디어</v>
          </cell>
          <cell r="F172" t="str">
            <v>VX421</v>
          </cell>
          <cell r="G172" t="str">
            <v>4,300 ANSI</v>
          </cell>
          <cell r="H172">
            <v>2017</v>
          </cell>
          <cell r="I172">
            <v>150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I5-9500</v>
          </cell>
          <cell r="O172" t="str">
            <v>DDR3 8G</v>
          </cell>
          <cell r="P172" t="str">
            <v>SSD 250GB</v>
          </cell>
          <cell r="Q172" t="str">
            <v>2008-1240-0022</v>
          </cell>
          <cell r="R172" t="str">
            <v>202.30.29.4</v>
          </cell>
          <cell r="S172" t="str">
            <v>없음</v>
          </cell>
          <cell r="T172" t="str">
            <v>SP80</v>
          </cell>
          <cell r="U172">
            <v>2</v>
          </cell>
          <cell r="V172" t="str">
            <v>e-ST</v>
          </cell>
          <cell r="W172" t="str">
            <v>구,유,무</v>
          </cell>
          <cell r="X172">
            <v>818</v>
          </cell>
          <cell r="Y172">
            <v>0.56944444444444442</v>
          </cell>
          <cell r="Z172">
            <v>818</v>
          </cell>
          <cell r="AA172">
            <v>0.40972222222222199</v>
          </cell>
          <cell r="AB172">
            <v>43077</v>
          </cell>
          <cell r="AD172">
            <v>45096</v>
          </cell>
          <cell r="AE172">
            <v>547</v>
          </cell>
          <cell r="AH172">
            <v>547</v>
          </cell>
        </row>
        <row r="173">
          <cell r="D173" t="str">
            <v>학군단2강의</v>
          </cell>
          <cell r="E173" t="str">
            <v>멀티미디어</v>
          </cell>
          <cell r="F173" t="str">
            <v>VX61</v>
          </cell>
          <cell r="G173" t="str">
            <v>5,500 ANSI</v>
          </cell>
          <cell r="H173">
            <v>2020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2008-1240-0023</v>
          </cell>
          <cell r="R173" t="str">
            <v>202.30.29.5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818</v>
          </cell>
          <cell r="Y173">
            <v>0.57638888888888895</v>
          </cell>
          <cell r="Z173">
            <v>818</v>
          </cell>
          <cell r="AA173">
            <v>0.41666666666666702</v>
          </cell>
          <cell r="AB173">
            <v>44034</v>
          </cell>
          <cell r="AD173">
            <v>44405</v>
          </cell>
          <cell r="AE173">
            <v>604</v>
          </cell>
          <cell r="AH173">
            <v>607</v>
          </cell>
        </row>
        <row r="174">
          <cell r="D174" t="str">
            <v>전산원101</v>
          </cell>
          <cell r="E174" t="str">
            <v>대학원 (ZOOM자동녹화)</v>
          </cell>
          <cell r="F174" t="str">
            <v>VMZ60</v>
          </cell>
          <cell r="G174" t="str">
            <v>6,000 ANSI</v>
          </cell>
          <cell r="H174">
            <v>2021</v>
          </cell>
          <cell r="I174">
            <v>150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I5-10500</v>
          </cell>
          <cell r="O174" t="str">
            <v>DDR4 8G</v>
          </cell>
          <cell r="P174" t="str">
            <v>SSD 250GB</v>
          </cell>
          <cell r="Q174" t="str">
            <v>자산번호 없음</v>
          </cell>
          <cell r="R174" t="str">
            <v>202.30.2.49</v>
          </cell>
          <cell r="S174" t="str">
            <v>DVD-Multi</v>
          </cell>
          <cell r="T174" t="str">
            <v>EON10</v>
          </cell>
          <cell r="U174" t="str">
            <v>매립</v>
          </cell>
          <cell r="V174" t="str">
            <v>e-ST</v>
          </cell>
          <cell r="W174" t="str">
            <v>구,유,무(2)</v>
          </cell>
          <cell r="X174">
            <v>818</v>
          </cell>
          <cell r="Y174">
            <v>0.35416666666666669</v>
          </cell>
          <cell r="Z174">
            <v>818</v>
          </cell>
          <cell r="AA174">
            <v>0.72916666666666663</v>
          </cell>
          <cell r="AB174">
            <v>44442</v>
          </cell>
          <cell r="AD174">
            <v>44442</v>
          </cell>
          <cell r="AE174">
            <v>860</v>
          </cell>
          <cell r="AH174">
            <v>861</v>
          </cell>
        </row>
        <row r="175">
          <cell r="D175" t="str">
            <v>전산원109</v>
          </cell>
          <cell r="E175" t="str">
            <v>에너지시스템학과</v>
          </cell>
          <cell r="F175" t="str">
            <v>VMZ51</v>
          </cell>
          <cell r="G175" t="str">
            <v>5,200 ANSI</v>
          </cell>
          <cell r="H175">
            <v>2022</v>
          </cell>
          <cell r="I175">
            <v>120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DB400TDA</v>
          </cell>
          <cell r="N175" t="str">
            <v>I5-11500</v>
          </cell>
          <cell r="O175" t="str">
            <v>DDR4 8G</v>
          </cell>
          <cell r="P175" t="str">
            <v>SSD 256G</v>
          </cell>
          <cell r="Q175" t="str">
            <v>X</v>
          </cell>
          <cell r="R175" t="str">
            <v>202.30.2.66</v>
          </cell>
          <cell r="S175" t="str">
            <v>DVD-Multi</v>
          </cell>
          <cell r="T175" t="str">
            <v>Britz</v>
          </cell>
          <cell r="U175">
            <v>2</v>
          </cell>
          <cell r="V175" t="str">
            <v>자체</v>
          </cell>
          <cell r="W175" t="str">
            <v>없음</v>
          </cell>
          <cell r="X175">
            <v>818</v>
          </cell>
          <cell r="Y175">
            <v>0.35416666666666669</v>
          </cell>
          <cell r="Z175">
            <v>818</v>
          </cell>
          <cell r="AA175">
            <v>0.625</v>
          </cell>
          <cell r="AB175" t="str">
            <v>2022-00-00</v>
          </cell>
          <cell r="AD175" t="str">
            <v>2022-00-00</v>
          </cell>
          <cell r="AE175">
            <v>282</v>
          </cell>
          <cell r="AH175">
            <v>282</v>
          </cell>
        </row>
        <row r="176">
          <cell r="D176" t="str">
            <v>전산원311</v>
          </cell>
          <cell r="E176" t="str">
            <v>에너지시스템학과(ZOOM자동녹화)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120</v>
          </cell>
          <cell r="J176" t="str">
            <v>노출</v>
          </cell>
          <cell r="K176" t="str">
            <v>대각</v>
          </cell>
          <cell r="L176" t="str">
            <v>22"</v>
          </cell>
          <cell r="M176" t="str">
            <v>DB400T9A</v>
          </cell>
          <cell r="N176" t="str">
            <v>I5-9500</v>
          </cell>
          <cell r="O176" t="str">
            <v>DDR3 8G</v>
          </cell>
          <cell r="P176" t="str">
            <v>SSD250G+SATA 1T</v>
          </cell>
          <cell r="Q176" t="str">
            <v>2020-0100-0021</v>
          </cell>
          <cell r="R176" t="str">
            <v>202.30.7.69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818</v>
          </cell>
          <cell r="Y176">
            <v>0.3611111111111111</v>
          </cell>
          <cell r="Z176">
            <v>830</v>
          </cell>
          <cell r="AA176">
            <v>0.66666666666666663</v>
          </cell>
          <cell r="AB176" t="str">
            <v>2020-00-00</v>
          </cell>
          <cell r="AC176" t="str">
            <v>30,</v>
          </cell>
          <cell r="AD176" t="str">
            <v>2020-00-00</v>
          </cell>
          <cell r="AE176">
            <v>766</v>
          </cell>
          <cell r="AH176">
            <v>769</v>
          </cell>
        </row>
        <row r="177">
          <cell r="D177" t="str">
            <v>전산원507</v>
          </cell>
          <cell r="E177" t="str">
            <v>융합시스템공학과(ZOOM자동녹화)</v>
          </cell>
          <cell r="F177" t="str">
            <v>EB-2255U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hp</v>
          </cell>
          <cell r="N177" t="str">
            <v>I7-7700</v>
          </cell>
          <cell r="O177" t="str">
            <v>DDR4 16G</v>
          </cell>
          <cell r="P177" t="str">
            <v>SSD500G+SATA 1T</v>
          </cell>
          <cell r="Q177" t="str">
            <v>2017-1020-0178</v>
          </cell>
          <cell r="R177" t="str">
            <v>202.30.8.13</v>
          </cell>
          <cell r="S177" t="str">
            <v>DVD-Multi</v>
          </cell>
          <cell r="T177" t="str">
            <v>FS-52(50W)</v>
          </cell>
          <cell r="U177">
            <v>4</v>
          </cell>
          <cell r="V177" t="str">
            <v>e-ST</v>
          </cell>
          <cell r="W177" t="str">
            <v>구,무</v>
          </cell>
          <cell r="X177">
            <v>819</v>
          </cell>
          <cell r="Y177">
            <v>0.41666666666666669</v>
          </cell>
          <cell r="Z177">
            <v>819</v>
          </cell>
          <cell r="AA177">
            <v>0.4236111111111111</v>
          </cell>
          <cell r="AB177" t="str">
            <v>2018-02-19 / 2018-02-19</v>
          </cell>
          <cell r="AD177" t="str">
            <v>2018-02-19 / 2018-02-19</v>
          </cell>
          <cell r="AE177" t="str">
            <v>573/440</v>
          </cell>
          <cell r="AH177" t="str">
            <v>573/440</v>
          </cell>
        </row>
        <row r="178">
          <cell r="D178" t="str">
            <v>전산원510</v>
          </cell>
          <cell r="E178" t="str">
            <v>멀티미디어 PC실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DB400TDA</v>
          </cell>
          <cell r="N178" t="str">
            <v>I7-11700</v>
          </cell>
          <cell r="O178" t="str">
            <v>DDR4 16G</v>
          </cell>
          <cell r="P178" t="str">
            <v>SSD 512GB</v>
          </cell>
          <cell r="Q178" t="str">
            <v>X</v>
          </cell>
          <cell r="R178" t="str">
            <v>202.30.8.12</v>
          </cell>
          <cell r="S178" t="str">
            <v>없음</v>
          </cell>
          <cell r="T178" t="str">
            <v>INTER-M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819</v>
          </cell>
          <cell r="Y178">
            <v>0.36805555555555558</v>
          </cell>
          <cell r="Z178">
            <v>819</v>
          </cell>
          <cell r="AA178">
            <v>0.46527777777777773</v>
          </cell>
          <cell r="AB178" t="str">
            <v>2022-00-00</v>
          </cell>
          <cell r="AD178">
            <v>45136</v>
          </cell>
          <cell r="AE178">
            <v>450</v>
          </cell>
          <cell r="AH178">
            <v>460</v>
          </cell>
        </row>
        <row r="179">
          <cell r="D179" t="str">
            <v>전산원511</v>
          </cell>
          <cell r="E179" t="str">
            <v>융합시스템공학과</v>
          </cell>
          <cell r="F179" t="str">
            <v>VW360</v>
          </cell>
          <cell r="G179" t="str">
            <v>4,000 ANSI</v>
          </cell>
          <cell r="H179">
            <v>2019</v>
          </cell>
          <cell r="I179">
            <v>120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없음</v>
          </cell>
          <cell r="N179" t="str">
            <v>없음</v>
          </cell>
          <cell r="O179" t="str">
            <v>없음</v>
          </cell>
          <cell r="P179" t="str">
            <v>없음</v>
          </cell>
          <cell r="Q179" t="str">
            <v>자산번호 없음</v>
          </cell>
          <cell r="R179" t="str">
            <v>202.30.8.21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구,무</v>
          </cell>
          <cell r="X179">
            <v>819</v>
          </cell>
          <cell r="Y179">
            <v>0.4375</v>
          </cell>
          <cell r="Z179">
            <v>819</v>
          </cell>
          <cell r="AA179">
            <v>0.47222222222222227</v>
          </cell>
          <cell r="AB179" t="str">
            <v>2019-00-00</v>
          </cell>
          <cell r="AD179" t="str">
            <v>2019-00-00</v>
          </cell>
          <cell r="AE179">
            <v>91</v>
          </cell>
          <cell r="AH179">
            <v>91</v>
          </cell>
        </row>
        <row r="180">
          <cell r="D180" t="str">
            <v>전산원514</v>
          </cell>
          <cell r="E180" t="str">
            <v>멀티미디어 PC실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DB400TDA</v>
          </cell>
          <cell r="N180" t="str">
            <v>I7-11700</v>
          </cell>
          <cell r="O180" t="str">
            <v>DDR4 16G</v>
          </cell>
          <cell r="P180" t="str">
            <v>SSD 512GB</v>
          </cell>
          <cell r="Q180" t="str">
            <v>X</v>
          </cell>
          <cell r="R180" t="str">
            <v>202.30.8.11</v>
          </cell>
          <cell r="S180" t="str">
            <v>없음</v>
          </cell>
          <cell r="T180" t="str">
            <v>INTER-M</v>
          </cell>
          <cell r="U180">
            <v>2</v>
          </cell>
          <cell r="V180" t="str">
            <v>e-ST</v>
          </cell>
          <cell r="W180" t="str">
            <v>구,유,무</v>
          </cell>
          <cell r="X180">
            <v>819</v>
          </cell>
          <cell r="Y180">
            <v>0.3611111111111111</v>
          </cell>
          <cell r="Z180">
            <v>819</v>
          </cell>
          <cell r="AA180">
            <v>0.43055555555555503</v>
          </cell>
          <cell r="AB180" t="str">
            <v>2022-00-00</v>
          </cell>
          <cell r="AD180" t="str">
            <v>2022-00-00</v>
          </cell>
          <cell r="AE180">
            <v>488</v>
          </cell>
          <cell r="AH180">
            <v>490</v>
          </cell>
        </row>
        <row r="181">
          <cell r="D181" t="str">
            <v>연암관101</v>
          </cell>
          <cell r="E181" t="str">
            <v>대강당</v>
          </cell>
          <cell r="F181" t="str">
            <v>LED</v>
          </cell>
          <cell r="G181" t="str">
            <v>X</v>
          </cell>
          <cell r="H181">
            <v>2023</v>
          </cell>
          <cell r="I181" t="str">
            <v>X</v>
          </cell>
          <cell r="J181" t="str">
            <v>X</v>
          </cell>
          <cell r="K181" t="str">
            <v>X</v>
          </cell>
          <cell r="L181" t="str">
            <v>19"</v>
          </cell>
          <cell r="M181" t="str">
            <v>DM-C210</v>
          </cell>
          <cell r="N181" t="str">
            <v>E5700</v>
          </cell>
          <cell r="O181" t="str">
            <v>DDR2 4G</v>
          </cell>
          <cell r="P181" t="str">
            <v>SSD120G+SATA 500G</v>
          </cell>
          <cell r="Q181" t="str">
            <v>2010-1346-0003</v>
          </cell>
          <cell r="R181" t="str">
            <v>175.214.16.227</v>
          </cell>
          <cell r="S181" t="str">
            <v>Combo</v>
          </cell>
          <cell r="T181" t="str">
            <v>INTER-M</v>
          </cell>
          <cell r="U181">
            <v>14</v>
          </cell>
          <cell r="V181" t="str">
            <v>e-ST</v>
          </cell>
          <cell r="W181" t="str">
            <v>구,유,무(5)</v>
          </cell>
          <cell r="X181">
            <v>819</v>
          </cell>
          <cell r="Y181">
            <v>0.79861111111111116</v>
          </cell>
          <cell r="Z181">
            <v>830</v>
          </cell>
          <cell r="AA181">
            <v>0.45138888888888901</v>
          </cell>
          <cell r="AB181" t="str">
            <v>X</v>
          </cell>
          <cell r="AC181" t="str">
            <v>2,7,16,21,30</v>
          </cell>
          <cell r="AD181" t="str">
            <v>X</v>
          </cell>
          <cell r="AE181" t="str">
            <v>X</v>
          </cell>
          <cell r="AH181" t="str">
            <v>X</v>
          </cell>
        </row>
        <row r="182">
          <cell r="D182" t="str">
            <v>연암관102</v>
          </cell>
          <cell r="E182" t="str">
            <v>멀티미디어 (ZOOM자동녹화)</v>
          </cell>
          <cell r="F182" t="str">
            <v>VX600</v>
          </cell>
          <cell r="G182" t="str">
            <v>5,500 ANSI</v>
          </cell>
          <cell r="H182">
            <v>2016</v>
          </cell>
          <cell r="I182">
            <v>150</v>
          </cell>
          <cell r="J182" t="str">
            <v>매립</v>
          </cell>
          <cell r="K182" t="str">
            <v>대각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256GB</v>
          </cell>
          <cell r="Q182" t="str">
            <v>자산번호 없음</v>
          </cell>
          <cell r="R182" t="str">
            <v>175.214.16.225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구,유,무</v>
          </cell>
          <cell r="X182">
            <v>819</v>
          </cell>
          <cell r="Y182">
            <v>0.80555555555555602</v>
          </cell>
          <cell r="Z182">
            <v>819</v>
          </cell>
          <cell r="AA182">
            <v>0.45833333333333298</v>
          </cell>
          <cell r="AB182">
            <v>44565</v>
          </cell>
          <cell r="AD182">
            <v>45127</v>
          </cell>
          <cell r="AE182">
            <v>1314</v>
          </cell>
          <cell r="AH182">
            <v>1382</v>
          </cell>
        </row>
        <row r="183">
          <cell r="D183" t="str">
            <v>연암관104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175.214.16.231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819</v>
          </cell>
          <cell r="Y183">
            <v>0.35416666666666669</v>
          </cell>
          <cell r="Z183">
            <v>829</v>
          </cell>
          <cell r="AA183">
            <v>0.63888888888888895</v>
          </cell>
          <cell r="AB183" t="str">
            <v>2023-02-00</v>
          </cell>
          <cell r="AC183" t="str">
            <v>29,</v>
          </cell>
          <cell r="AD183">
            <v>45167</v>
          </cell>
          <cell r="AE183">
            <v>641</v>
          </cell>
          <cell r="AH183">
            <v>806</v>
          </cell>
        </row>
        <row r="184">
          <cell r="D184" t="str">
            <v>연암관105</v>
          </cell>
          <cell r="E184" t="str">
            <v>멀티미디어(ZOOM자동녹화)</v>
          </cell>
          <cell r="F184" t="str">
            <v>VGZ700</v>
          </cell>
          <cell r="G184" t="str">
            <v>7,000 ANSI</v>
          </cell>
          <cell r="H184">
            <v>2023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175.214.16.230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819</v>
          </cell>
          <cell r="Y184">
            <v>0.3611111111111111</v>
          </cell>
          <cell r="Z184">
            <v>819</v>
          </cell>
          <cell r="AA184">
            <v>0.72916666666666663</v>
          </cell>
          <cell r="AB184">
            <v>44978</v>
          </cell>
          <cell r="AD184">
            <v>44960</v>
          </cell>
          <cell r="AE184">
            <v>612</v>
          </cell>
          <cell r="AH184">
            <v>660</v>
          </cell>
        </row>
        <row r="185">
          <cell r="D185" t="str">
            <v>연암관202-2</v>
          </cell>
          <cell r="E185" t="str">
            <v>법전원</v>
          </cell>
          <cell r="F185" t="str">
            <v>XT35K</v>
          </cell>
          <cell r="G185" t="str">
            <v>5,000 ANSI</v>
          </cell>
          <cell r="H185">
            <v>2007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17"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Combo</v>
          </cell>
          <cell r="T185" t="str">
            <v>JBL</v>
          </cell>
          <cell r="U185">
            <v>2</v>
          </cell>
          <cell r="V185" t="str">
            <v>자체</v>
          </cell>
          <cell r="W185" t="str">
            <v>없음</v>
          </cell>
          <cell r="X185">
            <v>819</v>
          </cell>
          <cell r="Y185">
            <v>0.36805555555555558</v>
          </cell>
          <cell r="Z185">
            <v>819</v>
          </cell>
          <cell r="AA185">
            <v>0.47916666666666602</v>
          </cell>
          <cell r="AB185">
            <v>39447</v>
          </cell>
          <cell r="AD185">
            <v>39447</v>
          </cell>
          <cell r="AE185">
            <v>237</v>
          </cell>
          <cell r="AH185">
            <v>237</v>
          </cell>
        </row>
        <row r="186">
          <cell r="D186" t="str">
            <v>연암관301</v>
          </cell>
          <cell r="E186" t="str">
            <v>법전원</v>
          </cell>
          <cell r="F186" t="str">
            <v>XU106K / XU106K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노출</v>
          </cell>
          <cell r="K186" t="str">
            <v>대각</v>
          </cell>
          <cell r="L186" t="str">
            <v>17"</v>
          </cell>
          <cell r="M186" t="str">
            <v>Z75CV(I5)</v>
          </cell>
          <cell r="N186" t="str">
            <v>I5-4590</v>
          </cell>
          <cell r="O186" t="str">
            <v>DDR3 4G</v>
          </cell>
          <cell r="P186" t="str">
            <v>SSD120G+SATA 500G</v>
          </cell>
          <cell r="Q186" t="str">
            <v>2015-1030-0126</v>
          </cell>
          <cell r="R186" t="str">
            <v>175.214.16.237</v>
          </cell>
          <cell r="S186" t="str">
            <v>Combo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</v>
          </cell>
          <cell r="X186">
            <v>819</v>
          </cell>
          <cell r="Y186">
            <v>0.79166666666666663</v>
          </cell>
          <cell r="Z186">
            <v>819</v>
          </cell>
          <cell r="AA186">
            <v>0.48611111111111099</v>
          </cell>
          <cell r="AB186" t="str">
            <v>2017-09-29 / 2017-09-29</v>
          </cell>
          <cell r="AD186" t="str">
            <v>2021-11-01 / 2015-04-27</v>
          </cell>
          <cell r="AE186" t="str">
            <v>108/880</v>
          </cell>
          <cell r="AH186" t="str">
            <v>108/880</v>
          </cell>
        </row>
        <row r="187">
          <cell r="D187" t="str">
            <v>연암관315</v>
          </cell>
          <cell r="E187" t="str">
            <v>법전원</v>
          </cell>
          <cell r="F187" t="str">
            <v>XU105K</v>
          </cell>
          <cell r="G187" t="str">
            <v>4,500 ANSI</v>
          </cell>
          <cell r="H187">
            <v>2011</v>
          </cell>
          <cell r="I187">
            <v>120</v>
          </cell>
          <cell r="J187" t="str">
            <v>매립</v>
          </cell>
          <cell r="K187" t="str">
            <v>평각</v>
          </cell>
          <cell r="L187" t="str">
            <v>17"</v>
          </cell>
          <cell r="M187" t="str">
            <v>DB-Z200</v>
          </cell>
          <cell r="N187" t="str">
            <v>I5-650</v>
          </cell>
          <cell r="O187" t="str">
            <v>DDR2 3G</v>
          </cell>
          <cell r="P187" t="str">
            <v>SSD256GB+SATA II 320G</v>
          </cell>
          <cell r="Q187" t="str">
            <v>2010-1346-0001</v>
          </cell>
          <cell r="R187" t="str">
            <v>175.214.16.109</v>
          </cell>
          <cell r="S187" t="str">
            <v>Combo</v>
          </cell>
          <cell r="T187" t="str">
            <v>Britz</v>
          </cell>
          <cell r="U187">
            <v>2</v>
          </cell>
          <cell r="V187" t="str">
            <v>구</v>
          </cell>
          <cell r="W187" t="str">
            <v>없음</v>
          </cell>
          <cell r="X187">
            <v>819</v>
          </cell>
          <cell r="Y187">
            <v>0.79861111111111116</v>
          </cell>
          <cell r="Z187">
            <v>819</v>
          </cell>
          <cell r="AA187">
            <v>0.49305555555555503</v>
          </cell>
          <cell r="AB187">
            <v>43180</v>
          </cell>
          <cell r="AD187" t="str">
            <v>2009-00-00</v>
          </cell>
          <cell r="AE187">
            <v>662</v>
          </cell>
          <cell r="AH187">
            <v>662</v>
          </cell>
        </row>
        <row r="188">
          <cell r="D188" t="str">
            <v>연암관401</v>
          </cell>
          <cell r="E188" t="str">
            <v>법전원</v>
          </cell>
          <cell r="F188" t="str">
            <v>VX61</v>
          </cell>
          <cell r="G188" t="str">
            <v>5,500 ANSI</v>
          </cell>
          <cell r="H188">
            <v>2020</v>
          </cell>
          <cell r="I188">
            <v>120</v>
          </cell>
          <cell r="J188" t="str">
            <v>노출</v>
          </cell>
          <cell r="K188" t="str">
            <v>대각</v>
          </cell>
          <cell r="L188" t="str">
            <v>19"</v>
          </cell>
          <cell r="M188" t="str">
            <v>DB-Z200</v>
          </cell>
          <cell r="N188" t="str">
            <v>I5-650</v>
          </cell>
          <cell r="O188" t="str">
            <v>DDR3 3G</v>
          </cell>
          <cell r="P188" t="str">
            <v>SSD120G+SATA 320G</v>
          </cell>
          <cell r="Q188" t="str">
            <v>2010-1351-0009</v>
          </cell>
          <cell r="R188" t="str">
            <v>175.214.17.219</v>
          </cell>
          <cell r="S188" t="str">
            <v>Combo</v>
          </cell>
          <cell r="T188" t="str">
            <v>FS-30(30W)</v>
          </cell>
          <cell r="U188">
            <v>2</v>
          </cell>
          <cell r="V188" t="str">
            <v>e-ST</v>
          </cell>
          <cell r="W188" t="str">
            <v>구,유,무</v>
          </cell>
          <cell r="X188">
            <v>819</v>
          </cell>
          <cell r="Y188">
            <v>0.80555555555555602</v>
          </cell>
          <cell r="Z188">
            <v>819</v>
          </cell>
          <cell r="AA188">
            <v>0.5</v>
          </cell>
          <cell r="AB188" t="str">
            <v>2020-00-00</v>
          </cell>
          <cell r="AD188" t="str">
            <v>2020-00-00</v>
          </cell>
          <cell r="AE188">
            <v>2561</v>
          </cell>
          <cell r="AH188">
            <v>2561</v>
          </cell>
        </row>
        <row r="189">
          <cell r="D189" t="str">
            <v>연암관412</v>
          </cell>
          <cell r="E189" t="str">
            <v>법전원</v>
          </cell>
          <cell r="F189" t="str">
            <v>XU100K</v>
          </cell>
          <cell r="G189" t="str">
            <v>3,500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평각</v>
          </cell>
          <cell r="L189" t="str">
            <v>17"</v>
          </cell>
          <cell r="M189" t="str">
            <v>Z75CV(I5)</v>
          </cell>
          <cell r="N189" t="str">
            <v>I5-6400</v>
          </cell>
          <cell r="O189" t="str">
            <v>DDR2 1G</v>
          </cell>
          <cell r="P189" t="str">
            <v>SSD128GB+SATA II 250G</v>
          </cell>
          <cell r="Q189" t="str">
            <v>2007-1379-0004</v>
          </cell>
          <cell r="R189" t="str">
            <v>175.214.17.217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구</v>
          </cell>
          <cell r="W189" t="str">
            <v>없음</v>
          </cell>
          <cell r="X189">
            <v>819</v>
          </cell>
          <cell r="Y189">
            <v>0.35416666666666669</v>
          </cell>
          <cell r="Z189">
            <v>819</v>
          </cell>
          <cell r="AA189">
            <v>0.54166666666666663</v>
          </cell>
          <cell r="AB189">
            <v>39434</v>
          </cell>
          <cell r="AD189">
            <v>39434</v>
          </cell>
          <cell r="AE189">
            <v>86</v>
          </cell>
          <cell r="AH189">
            <v>86</v>
          </cell>
        </row>
        <row r="190">
          <cell r="D190" t="str">
            <v>연암관413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2010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I5-760</v>
          </cell>
          <cell r="O190" t="str">
            <v>DDR3 4G</v>
          </cell>
          <cell r="P190" t="str">
            <v>SSD256GB+SATA II 500G</v>
          </cell>
          <cell r="Q190" t="str">
            <v>2010-1357-0043</v>
          </cell>
          <cell r="R190" t="str">
            <v>175.214.17.18</v>
          </cell>
          <cell r="S190" t="str">
            <v>Combo</v>
          </cell>
          <cell r="T190" t="str">
            <v>FS-30(30W)</v>
          </cell>
          <cell r="U190">
            <v>2</v>
          </cell>
          <cell r="V190" t="str">
            <v>구e-ST</v>
          </cell>
          <cell r="W190" t="str">
            <v>구,유</v>
          </cell>
          <cell r="X190">
            <v>819</v>
          </cell>
          <cell r="Y190">
            <v>0.3611111111111111</v>
          </cell>
          <cell r="Z190">
            <v>819</v>
          </cell>
          <cell r="AA190">
            <v>0.54861111111111105</v>
          </cell>
          <cell r="AB190">
            <v>42251</v>
          </cell>
          <cell r="AD190">
            <v>43462</v>
          </cell>
          <cell r="AE190">
            <v>1115</v>
          </cell>
          <cell r="AH190">
            <v>1115</v>
          </cell>
        </row>
        <row r="191">
          <cell r="D191" t="str">
            <v>연암관501</v>
          </cell>
          <cell r="E191" t="str">
            <v>법전원</v>
          </cell>
          <cell r="F191" t="str">
            <v>XU106K / XU106K</v>
          </cell>
          <cell r="G191" t="str">
            <v>4,000 ANSI</v>
          </cell>
          <cell r="H191">
            <v>2011</v>
          </cell>
          <cell r="I191">
            <v>120</v>
          </cell>
          <cell r="J191" t="str">
            <v>매 / 노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2010-1346-0002</v>
          </cell>
          <cell r="R191" t="str">
            <v>175.214.17.221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구,유,무</v>
          </cell>
          <cell r="X191">
            <v>819</v>
          </cell>
          <cell r="Y191">
            <v>0.36805555555555558</v>
          </cell>
          <cell r="Z191">
            <v>819</v>
          </cell>
          <cell r="AA191">
            <v>0.55555555555555503</v>
          </cell>
          <cell r="AB191" t="str">
            <v>2018-03-21 / 2018-03-21</v>
          </cell>
          <cell r="AD191" t="str">
            <v>2021-11-02 / 2015-04-27</v>
          </cell>
          <cell r="AE191" t="str">
            <v>1635/1277</v>
          </cell>
          <cell r="AH191" t="str">
            <v>1635/1277</v>
          </cell>
        </row>
        <row r="192">
          <cell r="D192" t="str">
            <v>연암관502</v>
          </cell>
          <cell r="E192" t="str">
            <v>사회과학대학 (ZOOM자동녹화)</v>
          </cell>
          <cell r="F192" t="str">
            <v>VW540 / VW540</v>
          </cell>
          <cell r="G192" t="str">
            <v>6,000 ANSI</v>
          </cell>
          <cell r="H192">
            <v>2021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DB400T9A</v>
          </cell>
          <cell r="N192" t="str">
            <v>I7-10700</v>
          </cell>
          <cell r="O192" t="str">
            <v>DDR4 16G</v>
          </cell>
          <cell r="P192" t="str">
            <v>SSD500GB + HDD 1T</v>
          </cell>
          <cell r="Q192" t="str">
            <v>2020-1060-0167</v>
          </cell>
          <cell r="R192" t="str">
            <v>175.214.17.223</v>
          </cell>
          <cell r="S192" t="str">
            <v>DVD-Multi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819</v>
          </cell>
          <cell r="Y192">
            <v>0.79166666666666663</v>
          </cell>
          <cell r="Z192">
            <v>819</v>
          </cell>
          <cell r="AA192">
            <v>0.39583333333333331</v>
          </cell>
          <cell r="AB192" t="str">
            <v>2018-11-21 / 2020-04-03</v>
          </cell>
          <cell r="AD192" t="str">
            <v>2022-12-07 / 2022-12-07</v>
          </cell>
          <cell r="AE192" t="str">
            <v>1953/1967</v>
          </cell>
          <cell r="AH192" t="str">
            <v>2018/2031</v>
          </cell>
        </row>
        <row r="193">
          <cell r="D193" t="str">
            <v>연암관503</v>
          </cell>
          <cell r="E193" t="str">
            <v>멀티미디어 (ZOOM자동녹화)</v>
          </cell>
          <cell r="F193" t="str">
            <v>VMZ501K / XU106K</v>
          </cell>
          <cell r="G193" t="str">
            <v>5,000 ANSI</v>
          </cell>
          <cell r="H193">
            <v>2022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DB400TDA</v>
          </cell>
          <cell r="N193" t="str">
            <v>I7-11700</v>
          </cell>
          <cell r="O193" t="str">
            <v>DDR4 16G</v>
          </cell>
          <cell r="P193" t="str">
            <v>SSD 256GB</v>
          </cell>
          <cell r="Q193" t="str">
            <v>X</v>
          </cell>
          <cell r="R193" t="str">
            <v>175.214.17.225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819</v>
          </cell>
          <cell r="Y193">
            <v>0.79861111111111116</v>
          </cell>
          <cell r="Z193">
            <v>819</v>
          </cell>
          <cell r="AA193">
            <v>0.56944444444444398</v>
          </cell>
          <cell r="AB193" t="str">
            <v>2023-01-31 / 2022-00-00</v>
          </cell>
          <cell r="AD193" t="str">
            <v>2023-01-31 / 2022-00-00</v>
          </cell>
          <cell r="AE193" t="str">
            <v>1621/1247</v>
          </cell>
          <cell r="AH193" t="str">
            <v>1763/1284</v>
          </cell>
        </row>
        <row r="194">
          <cell r="D194" t="str">
            <v>연암관504</v>
          </cell>
          <cell r="E194" t="str">
            <v>법전원</v>
          </cell>
          <cell r="F194" t="str">
            <v>VZ580</v>
          </cell>
          <cell r="G194" t="str">
            <v>5,500 ANSI</v>
          </cell>
          <cell r="H194">
            <v>2023</v>
          </cell>
          <cell r="I194">
            <v>120</v>
          </cell>
          <cell r="J194" t="str">
            <v>매립</v>
          </cell>
          <cell r="K194" t="str">
            <v>대각</v>
          </cell>
          <cell r="L194" t="str">
            <v>19"</v>
          </cell>
          <cell r="M194" t="str">
            <v>DB400TEA</v>
          </cell>
          <cell r="N194" t="str">
            <v>I7-12700</v>
          </cell>
          <cell r="O194" t="str">
            <v>DDR4 8G</v>
          </cell>
          <cell r="P194" t="str">
            <v>SSD 256GB</v>
          </cell>
          <cell r="Q194" t="str">
            <v>X</v>
          </cell>
          <cell r="R194" t="str">
            <v>175.214.17.227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</v>
          </cell>
          <cell r="X194">
            <v>819</v>
          </cell>
          <cell r="Y194">
            <v>0.80555555555555602</v>
          </cell>
          <cell r="Z194">
            <v>819</v>
          </cell>
          <cell r="AA194">
            <v>0.6875</v>
          </cell>
          <cell r="AB194">
            <v>44978</v>
          </cell>
          <cell r="AD194">
            <v>44978</v>
          </cell>
          <cell r="AE194">
            <v>109</v>
          </cell>
          <cell r="AH194">
            <v>109</v>
          </cell>
        </row>
        <row r="195">
          <cell r="D195" t="str">
            <v>연암관506</v>
          </cell>
          <cell r="E195" t="str">
            <v>법전원</v>
          </cell>
          <cell r="F195" t="str">
            <v>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DB400SDA</v>
          </cell>
          <cell r="N195" t="str">
            <v>I5-11500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175.214.17.231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819</v>
          </cell>
          <cell r="Y195">
            <v>0.35416666666666669</v>
          </cell>
          <cell r="Z195">
            <v>819</v>
          </cell>
          <cell r="AA195">
            <v>0.58333333333333304</v>
          </cell>
          <cell r="AB195">
            <v>44499</v>
          </cell>
          <cell r="AD195">
            <v>42993</v>
          </cell>
          <cell r="AE195">
            <v>537</v>
          </cell>
          <cell r="AH195">
            <v>537</v>
          </cell>
        </row>
        <row r="196">
          <cell r="D196" t="str">
            <v>연암관507</v>
          </cell>
          <cell r="E196" t="str">
            <v>경영대학</v>
          </cell>
          <cell r="F196" t="str">
            <v>VGZ550</v>
          </cell>
          <cell r="G196" t="str">
            <v>5,500 ANSI</v>
          </cell>
          <cell r="H196">
            <v>2023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22"</v>
          </cell>
          <cell r="M196" t="str">
            <v>Z75CV(I5)</v>
          </cell>
          <cell r="N196" t="str">
            <v>I5-6400</v>
          </cell>
          <cell r="O196" t="str">
            <v>DDR4 4G</v>
          </cell>
          <cell r="P196" t="str">
            <v>SSD120G+SATA 500G</v>
          </cell>
          <cell r="Q196" t="str">
            <v>2016-1100-0067</v>
          </cell>
          <cell r="R196" t="str">
            <v>175.214.17.233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819</v>
          </cell>
          <cell r="Y196">
            <v>0.3611111111111111</v>
          </cell>
          <cell r="Z196">
            <v>819</v>
          </cell>
          <cell r="AA196">
            <v>0.8125</v>
          </cell>
          <cell r="AB196">
            <v>44985</v>
          </cell>
          <cell r="AD196">
            <v>44985</v>
          </cell>
          <cell r="AE196">
            <v>198</v>
          </cell>
          <cell r="AH196">
            <v>285</v>
          </cell>
        </row>
        <row r="197">
          <cell r="D197" t="str">
            <v>연암관508</v>
          </cell>
          <cell r="E197" t="str">
            <v>멀티미디어(ZOOM자동녹화)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DB400TDA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X</v>
          </cell>
          <cell r="R197" t="str">
            <v>175.214.17.235</v>
          </cell>
          <cell r="S197" t="str">
            <v>없음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821</v>
          </cell>
          <cell r="Y197">
            <v>0.36805555555555558</v>
          </cell>
          <cell r="Z197">
            <v>821</v>
          </cell>
          <cell r="AA197">
            <v>0.3611111111111111</v>
          </cell>
          <cell r="AB197">
            <v>44985</v>
          </cell>
          <cell r="AD197">
            <v>44985</v>
          </cell>
          <cell r="AE197">
            <v>223</v>
          </cell>
        </row>
        <row r="198">
          <cell r="D198" t="str">
            <v>연암관509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175.214.17.237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821</v>
          </cell>
          <cell r="Y198">
            <v>0.79166666666666663</v>
          </cell>
          <cell r="Z198">
            <v>821</v>
          </cell>
          <cell r="AA198">
            <v>0.36805555555555558</v>
          </cell>
          <cell r="AB198">
            <v>44985</v>
          </cell>
          <cell r="AD198">
            <v>44985</v>
          </cell>
          <cell r="AE198">
            <v>309</v>
          </cell>
        </row>
        <row r="199">
          <cell r="D199" t="str">
            <v>연암관510</v>
          </cell>
          <cell r="E199" t="str">
            <v>법전원 세미나실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SSD256GB+SATA II 320G</v>
          </cell>
          <cell r="Q199" t="str">
            <v>2010-1351-0006</v>
          </cell>
          <cell r="R199" t="str">
            <v>175.214.17.239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821</v>
          </cell>
          <cell r="Y199">
            <v>0.79861111111111116</v>
          </cell>
          <cell r="Z199">
            <v>821</v>
          </cell>
          <cell r="AA199">
            <v>0.79166666666666663</v>
          </cell>
          <cell r="AB199">
            <v>42202</v>
          </cell>
          <cell r="AD199">
            <v>41027</v>
          </cell>
          <cell r="AE199">
            <v>837</v>
          </cell>
        </row>
        <row r="200">
          <cell r="D200" t="str">
            <v>연암관601</v>
          </cell>
          <cell r="E200" t="str">
            <v>법전원(모의법정)</v>
          </cell>
          <cell r="F200" t="str">
            <v>XT35K</v>
          </cell>
          <cell r="G200" t="str">
            <v>5,000 ANSI</v>
          </cell>
          <cell r="H200">
            <v>2007</v>
          </cell>
          <cell r="I200">
            <v>150</v>
          </cell>
          <cell r="J200" t="str">
            <v>매립</v>
          </cell>
          <cell r="K200" t="str">
            <v>평각</v>
          </cell>
          <cell r="L200" t="str">
            <v>15"</v>
          </cell>
          <cell r="M200" t="str">
            <v>EMPU</v>
          </cell>
          <cell r="N200" t="str">
            <v>E7500</v>
          </cell>
          <cell r="O200" t="str">
            <v>DDR2 2G</v>
          </cell>
          <cell r="P200" t="str">
            <v>SSD128GB+SATA II 250G</v>
          </cell>
          <cell r="Q200" t="str">
            <v>2007-1481-0103</v>
          </cell>
          <cell r="R200" t="str">
            <v>175.214.17.232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자체</v>
          </cell>
          <cell r="W200" t="str">
            <v>없음</v>
          </cell>
          <cell r="X200">
            <v>821</v>
          </cell>
          <cell r="Y200">
            <v>0.80555555555555602</v>
          </cell>
          <cell r="Z200">
            <v>821</v>
          </cell>
          <cell r="AA200">
            <v>0.79861111111111116</v>
          </cell>
          <cell r="AB200">
            <v>41974</v>
          </cell>
          <cell r="AD200">
            <v>41974</v>
          </cell>
          <cell r="AE200">
            <v>162</v>
          </cell>
        </row>
        <row r="201">
          <cell r="D201" t="str">
            <v>연암관612</v>
          </cell>
          <cell r="E201" t="str">
            <v>문화콘텐츠학과(ZOOM자동녹화)</v>
          </cell>
          <cell r="F201" t="str">
            <v>VW540</v>
          </cell>
          <cell r="G201" t="str">
            <v>6,000 ANSI</v>
          </cell>
          <cell r="H201">
            <v>2020</v>
          </cell>
          <cell r="I201">
            <v>120</v>
          </cell>
          <cell r="J201" t="str">
            <v>노출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I7-10700</v>
          </cell>
          <cell r="O201" t="str">
            <v>DDR4 16G</v>
          </cell>
          <cell r="P201" t="str">
            <v>SSD256G+SATA 1T</v>
          </cell>
          <cell r="Q201" t="str">
            <v>2019-1020-0369</v>
          </cell>
          <cell r="R201" t="str">
            <v>175.214.17.241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821</v>
          </cell>
          <cell r="Y201">
            <v>0.35416666666666669</v>
          </cell>
          <cell r="Z201">
            <v>821</v>
          </cell>
          <cell r="AA201">
            <v>0.81944444444444453</v>
          </cell>
          <cell r="AB201" t="str">
            <v>2020-02-00</v>
          </cell>
          <cell r="AD201" t="str">
            <v>2020-02-00</v>
          </cell>
          <cell r="AE201">
            <v>1255</v>
          </cell>
        </row>
        <row r="202">
          <cell r="D202" t="str">
            <v>연암관613</v>
          </cell>
          <cell r="E202" t="str">
            <v>약학대학(ZOOM자동녹화)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2019-1020-0329</v>
          </cell>
          <cell r="R202" t="str">
            <v>175.214.17.92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821</v>
          </cell>
          <cell r="Y202">
            <v>0.3611111111111111</v>
          </cell>
          <cell r="Z202">
            <v>821</v>
          </cell>
          <cell r="AA202">
            <v>0.35416666666666669</v>
          </cell>
          <cell r="AB202" t="str">
            <v>2020-02-00</v>
          </cell>
          <cell r="AD202" t="str">
            <v>2020-02-00</v>
          </cell>
          <cell r="AE202">
            <v>377</v>
          </cell>
        </row>
        <row r="203">
          <cell r="D203" t="str">
            <v>연암관704</v>
          </cell>
          <cell r="E203" t="str">
            <v>교육대학원</v>
          </cell>
          <cell r="F203" t="str">
            <v>VX421</v>
          </cell>
          <cell r="G203" t="str">
            <v>4,300 ANSI</v>
          </cell>
          <cell r="H203">
            <v>2018</v>
          </cell>
          <cell r="I203">
            <v>120</v>
          </cell>
          <cell r="J203" t="str">
            <v>노출</v>
          </cell>
          <cell r="K203" t="str">
            <v>평각</v>
          </cell>
          <cell r="L203" t="str">
            <v>19"</v>
          </cell>
          <cell r="M203" t="str">
            <v>DB400TDA</v>
          </cell>
          <cell r="N203" t="str">
            <v>I5-11500</v>
          </cell>
          <cell r="O203" t="str">
            <v>DDR4 8G</v>
          </cell>
          <cell r="P203" t="str">
            <v>SSD 256G</v>
          </cell>
          <cell r="Q203" t="str">
            <v>X</v>
          </cell>
          <cell r="R203" t="str">
            <v>210.107.199.233</v>
          </cell>
          <cell r="S203" t="str">
            <v>Combo</v>
          </cell>
          <cell r="T203" t="str">
            <v>JBL</v>
          </cell>
          <cell r="U203">
            <v>1</v>
          </cell>
          <cell r="V203" t="str">
            <v>자체</v>
          </cell>
          <cell r="W203" t="str">
            <v>무</v>
          </cell>
          <cell r="X203">
            <v>821</v>
          </cell>
          <cell r="Y203">
            <v>0.36805555555555558</v>
          </cell>
          <cell r="Z203">
            <v>821</v>
          </cell>
          <cell r="AA203">
            <v>0.3611111111111111</v>
          </cell>
          <cell r="AB203">
            <v>43131</v>
          </cell>
          <cell r="AD203">
            <v>43131</v>
          </cell>
          <cell r="AE203">
            <v>685</v>
          </cell>
        </row>
        <row r="204">
          <cell r="D204" t="str">
            <v>연암관705</v>
          </cell>
          <cell r="E204" t="str">
            <v>교육대학원 (ZOOM자동녹화)</v>
          </cell>
          <cell r="F204" t="str">
            <v>VX421</v>
          </cell>
          <cell r="G204" t="str">
            <v>4,300 ANSI</v>
          </cell>
          <cell r="H204">
            <v>2017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DB-400T9A</v>
          </cell>
          <cell r="N204" t="str">
            <v>I7-10700</v>
          </cell>
          <cell r="O204" t="str">
            <v>DDR4 16G</v>
          </cell>
          <cell r="P204" t="str">
            <v>SSD120G+SATA 320G</v>
          </cell>
          <cell r="Q204" t="str">
            <v>2010-1352-0015</v>
          </cell>
          <cell r="R204" t="str">
            <v>210.107.199.219</v>
          </cell>
          <cell r="S204" t="str">
            <v>Combo</v>
          </cell>
          <cell r="T204" t="str">
            <v>FS-52(50W)</v>
          </cell>
          <cell r="U204">
            <v>4</v>
          </cell>
          <cell r="V204" t="str">
            <v>e-ST</v>
          </cell>
          <cell r="W204" t="str">
            <v>구,무</v>
          </cell>
          <cell r="X204">
            <v>821</v>
          </cell>
          <cell r="Y204">
            <v>0.79166666666666663</v>
          </cell>
          <cell r="Z204">
            <v>821</v>
          </cell>
          <cell r="AA204">
            <v>0.36805555555555558</v>
          </cell>
          <cell r="AB204">
            <v>42866</v>
          </cell>
          <cell r="AD204">
            <v>42866</v>
          </cell>
          <cell r="AE204">
            <v>1949</v>
          </cell>
        </row>
        <row r="205">
          <cell r="D205" t="str">
            <v>연암관706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2010-1352-0016</v>
          </cell>
          <cell r="R205" t="str">
            <v>210.107.199.221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</v>
          </cell>
          <cell r="X205">
            <v>821</v>
          </cell>
          <cell r="Y205">
            <v>0.79861111111111116</v>
          </cell>
          <cell r="Z205">
            <v>821</v>
          </cell>
          <cell r="AA205">
            <v>0.79166666666666663</v>
          </cell>
          <cell r="AB205">
            <v>42866</v>
          </cell>
          <cell r="AD205">
            <v>42866</v>
          </cell>
          <cell r="AE205">
            <v>1494</v>
          </cell>
        </row>
        <row r="206">
          <cell r="D206" t="str">
            <v>연암관707</v>
          </cell>
          <cell r="E206" t="str">
            <v>교육대학원(ZOOM자동녹화)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매립</v>
          </cell>
          <cell r="K206" t="str">
            <v>대각</v>
          </cell>
          <cell r="L206" t="str">
            <v>19"</v>
          </cell>
          <cell r="M206" t="str">
            <v>DB-400T8A</v>
          </cell>
          <cell r="N206" t="str">
            <v>I7-8700</v>
          </cell>
          <cell r="O206" t="str">
            <v>DDR4 16G</v>
          </cell>
          <cell r="P206" t="str">
            <v>SSD256G+SATA 1T</v>
          </cell>
          <cell r="Q206" t="str">
            <v>2019-1090-0027</v>
          </cell>
          <cell r="R206" t="str">
            <v>210.107.199.223</v>
          </cell>
          <cell r="S206" t="str">
            <v>Combo</v>
          </cell>
          <cell r="T206" t="str">
            <v>FS-52(50W)</v>
          </cell>
          <cell r="U206">
            <v>4</v>
          </cell>
          <cell r="V206" t="str">
            <v>e-ST</v>
          </cell>
          <cell r="W206" t="str">
            <v>구</v>
          </cell>
          <cell r="X206">
            <v>821</v>
          </cell>
          <cell r="Y206">
            <v>0.80555555555555602</v>
          </cell>
          <cell r="Z206">
            <v>821</v>
          </cell>
          <cell r="AA206">
            <v>0.52847222222222223</v>
          </cell>
          <cell r="AB206">
            <v>43131</v>
          </cell>
          <cell r="AD206">
            <v>43131</v>
          </cell>
          <cell r="AE206">
            <v>1688</v>
          </cell>
        </row>
        <row r="207">
          <cell r="D207" t="str">
            <v>연암관712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 120GB</v>
          </cell>
          <cell r="Q207" t="str">
            <v>2010-1352-0017</v>
          </cell>
          <cell r="R207" t="str">
            <v>210.107.199.227</v>
          </cell>
          <cell r="S207" t="str">
            <v>Combo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구,무</v>
          </cell>
          <cell r="X207">
            <v>822</v>
          </cell>
          <cell r="Y207">
            <v>0.375</v>
          </cell>
          <cell r="Z207">
            <v>822</v>
          </cell>
          <cell r="AA207">
            <v>0.80555555555555602</v>
          </cell>
          <cell r="AB207">
            <v>43131</v>
          </cell>
          <cell r="AD207">
            <v>43131</v>
          </cell>
          <cell r="AE207">
            <v>1861</v>
          </cell>
        </row>
        <row r="208">
          <cell r="D208" t="str">
            <v>연암관713</v>
          </cell>
          <cell r="E208" t="str">
            <v>교육대학원(ZOOM자동녹화)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평각</v>
          </cell>
          <cell r="L208" t="str">
            <v>19"</v>
          </cell>
          <cell r="M208" t="str">
            <v>DB-400T8A</v>
          </cell>
          <cell r="N208" t="str">
            <v>I7-9700</v>
          </cell>
          <cell r="O208" t="str">
            <v>DDR4 16G</v>
          </cell>
          <cell r="P208" t="str">
            <v>SSD256G+SATA 1T</v>
          </cell>
          <cell r="Q208" t="str">
            <v>2010-1352-0018</v>
          </cell>
          <cell r="R208" t="str">
            <v>210.107.199.229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구,유,무</v>
          </cell>
          <cell r="X208">
            <v>822</v>
          </cell>
          <cell r="Y208">
            <v>0.38194444444444442</v>
          </cell>
          <cell r="Z208">
            <v>822</v>
          </cell>
          <cell r="AA208">
            <v>0.35416666666666669</v>
          </cell>
          <cell r="AB208">
            <v>43713</v>
          </cell>
          <cell r="AD208">
            <v>42866</v>
          </cell>
          <cell r="AE208">
            <v>888</v>
          </cell>
        </row>
        <row r="209">
          <cell r="D209" t="str">
            <v>연암관801</v>
          </cell>
          <cell r="E209" t="str">
            <v xml:space="preserve">교육대학원 </v>
          </cell>
          <cell r="F209" t="str">
            <v>VX421</v>
          </cell>
          <cell r="G209" t="str">
            <v>4,300 ANSI</v>
          </cell>
          <cell r="H209">
            <v>2016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없음</v>
          </cell>
          <cell r="M209" t="str">
            <v>Z70EV</v>
          </cell>
          <cell r="N209" t="str">
            <v>I5-6500</v>
          </cell>
          <cell r="O209" t="str">
            <v>DDR3 4G</v>
          </cell>
          <cell r="P209" t="str">
            <v>SSD256G+SATA 500G</v>
          </cell>
          <cell r="Q209" t="str">
            <v>X</v>
          </cell>
          <cell r="R209" t="str">
            <v>210.107.199.100</v>
          </cell>
          <cell r="S209" t="str">
            <v>없음</v>
          </cell>
          <cell r="T209" t="str">
            <v>없음</v>
          </cell>
          <cell r="U209">
            <v>2</v>
          </cell>
          <cell r="V209" t="str">
            <v>자체</v>
          </cell>
          <cell r="W209" t="str">
            <v>무</v>
          </cell>
          <cell r="X209">
            <v>822</v>
          </cell>
          <cell r="Y209">
            <v>0.38541666666666669</v>
          </cell>
          <cell r="Z209">
            <v>822</v>
          </cell>
          <cell r="AA209">
            <v>0.3611111111111111</v>
          </cell>
          <cell r="AB209">
            <v>44879</v>
          </cell>
          <cell r="AD209" t="str">
            <v>2015-00-00</v>
          </cell>
          <cell r="AE209">
            <v>400</v>
          </cell>
        </row>
        <row r="210">
          <cell r="D210" t="str">
            <v>연암관802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19"</v>
          </cell>
          <cell r="M210" t="str">
            <v>DB400TDA</v>
          </cell>
          <cell r="N210" t="str">
            <v>I5-11500</v>
          </cell>
          <cell r="O210" t="str">
            <v>DDR4 8G</v>
          </cell>
          <cell r="P210" t="str">
            <v>SSD 256G</v>
          </cell>
          <cell r="Q210" t="str">
            <v>X</v>
          </cell>
          <cell r="R210" t="str">
            <v>210.107.199.231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자체</v>
          </cell>
          <cell r="W210" t="str">
            <v>없음</v>
          </cell>
          <cell r="X210">
            <v>822</v>
          </cell>
          <cell r="Y210">
            <v>0.38888888888888901</v>
          </cell>
          <cell r="Z210">
            <v>822</v>
          </cell>
          <cell r="AA210">
            <v>0.38194444444444442</v>
          </cell>
          <cell r="AB210">
            <v>44074</v>
          </cell>
          <cell r="AD210">
            <v>43133</v>
          </cell>
          <cell r="AE210">
            <v>379</v>
          </cell>
        </row>
        <row r="211">
          <cell r="D211" t="str">
            <v>연암관803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17"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210.107.199.234</v>
          </cell>
          <cell r="S211" t="str">
            <v>DVD-Multi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822</v>
          </cell>
          <cell r="Y211">
            <v>0.39583333333333298</v>
          </cell>
          <cell r="Z211">
            <v>822</v>
          </cell>
          <cell r="AA211">
            <v>0.39583333333333331</v>
          </cell>
          <cell r="AB211">
            <v>43133</v>
          </cell>
          <cell r="AD211">
            <v>43133</v>
          </cell>
          <cell r="AE211">
            <v>1356</v>
          </cell>
        </row>
        <row r="212">
          <cell r="D212" t="str">
            <v>연암관804-1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노출</v>
          </cell>
          <cell r="K212" t="str">
            <v>대각</v>
          </cell>
          <cell r="L212" t="str">
            <v>19"</v>
          </cell>
          <cell r="M212" t="str">
            <v>DB400TEA</v>
          </cell>
          <cell r="N212" t="str">
            <v>I7-12700</v>
          </cell>
          <cell r="O212" t="str">
            <v>DDR4 8G</v>
          </cell>
          <cell r="P212" t="str">
            <v>SSD 256GB</v>
          </cell>
          <cell r="Q212" t="str">
            <v>X</v>
          </cell>
          <cell r="R212" t="str">
            <v>210.107.199.99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</v>
          </cell>
          <cell r="X212">
            <v>822</v>
          </cell>
          <cell r="Y212">
            <v>0.40277777777777801</v>
          </cell>
          <cell r="Z212">
            <v>822</v>
          </cell>
          <cell r="AA212">
            <v>0.40972222222222227</v>
          </cell>
          <cell r="AB212">
            <v>42979</v>
          </cell>
          <cell r="AD212">
            <v>42979</v>
          </cell>
          <cell r="AE212">
            <v>1231</v>
          </cell>
        </row>
        <row r="213">
          <cell r="D213" t="str">
            <v>연암관805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DB-400T8A</v>
          </cell>
          <cell r="N213" t="str">
            <v>I7-9700</v>
          </cell>
          <cell r="O213" t="str">
            <v>DDR4 16G</v>
          </cell>
          <cell r="P213" t="str">
            <v>SSD256G+SATA 1T</v>
          </cell>
          <cell r="Q213" t="str">
            <v>2010-1352-0019</v>
          </cell>
          <cell r="R213" t="str">
            <v>210.107.199.237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822</v>
          </cell>
          <cell r="Y213">
            <v>0.40972222222222199</v>
          </cell>
          <cell r="Z213">
            <v>822</v>
          </cell>
          <cell r="AA213">
            <v>0.4236111111111111</v>
          </cell>
          <cell r="AB213">
            <v>44074</v>
          </cell>
          <cell r="AD213">
            <v>43131</v>
          </cell>
          <cell r="AE213">
            <v>641</v>
          </cell>
        </row>
        <row r="214">
          <cell r="D214" t="str">
            <v>연암관806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평각</v>
          </cell>
          <cell r="L214" t="str">
            <v>19"</v>
          </cell>
          <cell r="M214" t="str">
            <v>DB400TEA</v>
          </cell>
          <cell r="N214" t="str">
            <v>I7-12700</v>
          </cell>
          <cell r="O214" t="str">
            <v>DDR4 8G</v>
          </cell>
          <cell r="P214" t="str">
            <v>SSD 256GB</v>
          </cell>
          <cell r="Q214" t="str">
            <v>X</v>
          </cell>
          <cell r="R214" t="str">
            <v>210.107.199.239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</v>
          </cell>
          <cell r="X214">
            <v>822</v>
          </cell>
          <cell r="Y214">
            <v>0.41666666666666702</v>
          </cell>
          <cell r="Z214">
            <v>822</v>
          </cell>
          <cell r="AA214">
            <v>0.4375</v>
          </cell>
          <cell r="AB214">
            <v>43131</v>
          </cell>
          <cell r="AD214">
            <v>43131</v>
          </cell>
          <cell r="AE214">
            <v>967</v>
          </cell>
        </row>
        <row r="215">
          <cell r="D215" t="str">
            <v>연암관808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2010-1352-0033</v>
          </cell>
          <cell r="R215" t="str">
            <v>210.107.199.241</v>
          </cell>
          <cell r="S215" t="str">
            <v>Combo</v>
          </cell>
          <cell r="T215" t="str">
            <v>INTER-M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822</v>
          </cell>
          <cell r="Y215">
            <v>0.42361111111111099</v>
          </cell>
          <cell r="Z215">
            <v>822</v>
          </cell>
          <cell r="AA215">
            <v>0.58194444444444449</v>
          </cell>
          <cell r="AB215">
            <v>43133</v>
          </cell>
          <cell r="AD215">
            <v>43133</v>
          </cell>
          <cell r="AE215">
            <v>974</v>
          </cell>
        </row>
        <row r="216">
          <cell r="D216" t="str">
            <v>연암관809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 xml:space="preserve"> Z70EV</v>
          </cell>
          <cell r="N216" t="str">
            <v>I5-6500</v>
          </cell>
          <cell r="O216" t="str">
            <v>DDR3 4G</v>
          </cell>
          <cell r="P216" t="str">
            <v>SSD256G+SATA 500G</v>
          </cell>
          <cell r="Q216" t="str">
            <v>X</v>
          </cell>
          <cell r="R216" t="str">
            <v>210.107.199.244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822</v>
          </cell>
          <cell r="Y216">
            <v>0.43055555555555503</v>
          </cell>
          <cell r="Z216">
            <v>822</v>
          </cell>
          <cell r="AA216">
            <v>0.46527777777777773</v>
          </cell>
          <cell r="AB216">
            <v>43133</v>
          </cell>
          <cell r="AD216">
            <v>43133</v>
          </cell>
          <cell r="AE216">
            <v>1158</v>
          </cell>
        </row>
        <row r="217">
          <cell r="D217" t="str">
            <v>연암관810</v>
          </cell>
          <cell r="E217" t="str">
            <v>교육대학원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I7-6700</v>
          </cell>
          <cell r="O217" t="str">
            <v>DDR4 8G</v>
          </cell>
          <cell r="P217" t="str">
            <v>SSD128G+SATA 1T</v>
          </cell>
          <cell r="Q217" t="str">
            <v>2010-1352-0021</v>
          </cell>
          <cell r="R217" t="str">
            <v>210.107.199.245</v>
          </cell>
          <cell r="S217" t="str">
            <v>Combo</v>
          </cell>
          <cell r="T217" t="str">
            <v>FS-52(50W)</v>
          </cell>
          <cell r="U217">
            <v>4</v>
          </cell>
          <cell r="V217" t="str">
            <v>e-ST</v>
          </cell>
          <cell r="W217" t="str">
            <v>구,무</v>
          </cell>
          <cell r="X217">
            <v>823</v>
          </cell>
          <cell r="Y217">
            <v>0.4375</v>
          </cell>
          <cell r="Z217">
            <v>823</v>
          </cell>
          <cell r="AA217">
            <v>0.47916666666666669</v>
          </cell>
          <cell r="AB217">
            <v>42866</v>
          </cell>
          <cell r="AD217">
            <v>42866</v>
          </cell>
          <cell r="AE217">
            <v>1460</v>
          </cell>
        </row>
        <row r="218">
          <cell r="D218" t="str">
            <v>연암관811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DB400TEA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X</v>
          </cell>
          <cell r="R218" t="str">
            <v>210.107.199.247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823</v>
          </cell>
          <cell r="Y218">
            <v>0.44444444444444398</v>
          </cell>
          <cell r="Z218">
            <v>823</v>
          </cell>
          <cell r="AA218">
            <v>0.49305555555555558</v>
          </cell>
          <cell r="AB218">
            <v>43133</v>
          </cell>
          <cell r="AD218">
            <v>43133</v>
          </cell>
          <cell r="AE218">
            <v>1386</v>
          </cell>
        </row>
        <row r="219">
          <cell r="D219" t="str">
            <v>연암관812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17"</v>
          </cell>
          <cell r="M219" t="str">
            <v>DB-Z200</v>
          </cell>
          <cell r="N219" t="str">
            <v>I7-7700</v>
          </cell>
          <cell r="O219" t="str">
            <v>DDR4 8G</v>
          </cell>
          <cell r="P219" t="str">
            <v>SSD256G</v>
          </cell>
          <cell r="Q219" t="str">
            <v>2018-1030-0010</v>
          </cell>
          <cell r="R219" t="str">
            <v>210.107.199.249</v>
          </cell>
          <cell r="S219" t="str">
            <v>DVD-Multi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823</v>
          </cell>
          <cell r="Y219">
            <v>0.45138888888888901</v>
          </cell>
          <cell r="Z219">
            <v>823</v>
          </cell>
          <cell r="AA219">
            <v>0.54861111111111105</v>
          </cell>
          <cell r="AB219">
            <v>43131</v>
          </cell>
          <cell r="AD219">
            <v>43131</v>
          </cell>
          <cell r="AE219">
            <v>1098</v>
          </cell>
        </row>
        <row r="220">
          <cell r="D220" t="str">
            <v>연암관1002</v>
          </cell>
          <cell r="E220" t="str">
            <v>공공정책대학원</v>
          </cell>
          <cell r="F220" t="str">
            <v>VW540</v>
          </cell>
          <cell r="G220" t="str">
            <v>6,000 ANSI</v>
          </cell>
          <cell r="H220">
            <v>2021</v>
          </cell>
          <cell r="I220">
            <v>120</v>
          </cell>
          <cell r="J220" t="str">
            <v>매립</v>
          </cell>
          <cell r="K220" t="str">
            <v>대각</v>
          </cell>
          <cell r="L220" t="str">
            <v>19"</v>
          </cell>
          <cell r="M220" t="str">
            <v>DB-400TDA</v>
          </cell>
          <cell r="N220" t="str">
            <v>I5-11500</v>
          </cell>
          <cell r="O220" t="str">
            <v>DDR4 8G</v>
          </cell>
          <cell r="P220" t="str">
            <v>SSD 256G</v>
          </cell>
          <cell r="Q220" t="str">
            <v>2021-1100-0121</v>
          </cell>
          <cell r="R220" t="str">
            <v>210.107.200.227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823</v>
          </cell>
          <cell r="Y220">
            <v>0.45833333333333298</v>
          </cell>
          <cell r="Z220">
            <v>823</v>
          </cell>
          <cell r="AA220">
            <v>0.5625</v>
          </cell>
          <cell r="AB220">
            <v>44483</v>
          </cell>
          <cell r="AD220">
            <v>44483</v>
          </cell>
          <cell r="AE220">
            <v>512</v>
          </cell>
        </row>
        <row r="221">
          <cell r="D221" t="str">
            <v>연암관1003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2021-1100-0129</v>
          </cell>
          <cell r="R221" t="str">
            <v>210.107.200.229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823</v>
          </cell>
          <cell r="Y221">
            <v>0.46527777777777801</v>
          </cell>
          <cell r="Z221">
            <v>823</v>
          </cell>
          <cell r="AA221">
            <v>0.57638888888888895</v>
          </cell>
          <cell r="AB221">
            <v>44483</v>
          </cell>
          <cell r="AD221">
            <v>44483</v>
          </cell>
          <cell r="AE221">
            <v>1910</v>
          </cell>
        </row>
        <row r="222">
          <cell r="D222" t="str">
            <v>연암관1004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2021-1100-0127</v>
          </cell>
          <cell r="R222" t="str">
            <v>210.107.200.231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</v>
          </cell>
          <cell r="X222">
            <v>823</v>
          </cell>
          <cell r="Y222">
            <v>0.47222222222222199</v>
          </cell>
          <cell r="Z222">
            <v>823</v>
          </cell>
          <cell r="AA222">
            <v>0.63194444444444442</v>
          </cell>
          <cell r="AB222">
            <v>44483</v>
          </cell>
          <cell r="AD222">
            <v>44483</v>
          </cell>
          <cell r="AE222">
            <v>1071</v>
          </cell>
        </row>
        <row r="223">
          <cell r="D223" t="str">
            <v>연암관1005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2010-1338-0005</v>
          </cell>
          <cell r="R223" t="str">
            <v>210.107.200.233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823</v>
          </cell>
          <cell r="Y223">
            <v>0.47916666666666602</v>
          </cell>
          <cell r="Z223">
            <v>823</v>
          </cell>
          <cell r="AA223">
            <v>0.64583333333333337</v>
          </cell>
          <cell r="AB223">
            <v>44483</v>
          </cell>
          <cell r="AD223">
            <v>44483</v>
          </cell>
          <cell r="AE223">
            <v>413</v>
          </cell>
        </row>
        <row r="224">
          <cell r="D224" t="str">
            <v>연암관1007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2021-1100-0120</v>
          </cell>
          <cell r="R224" t="str">
            <v>210.107.200.235</v>
          </cell>
          <cell r="S224" t="str">
            <v>Combo</v>
          </cell>
          <cell r="T224" t="str">
            <v>Britz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823</v>
          </cell>
          <cell r="Y224">
            <v>0.48611111111111099</v>
          </cell>
          <cell r="Z224">
            <v>823</v>
          </cell>
          <cell r="AA224">
            <v>0.65972222222222221</v>
          </cell>
          <cell r="AB224">
            <v>42976</v>
          </cell>
          <cell r="AD224">
            <v>42976</v>
          </cell>
          <cell r="AE224">
            <v>1571</v>
          </cell>
        </row>
        <row r="225">
          <cell r="D225" t="str">
            <v>연암관1008</v>
          </cell>
          <cell r="E225" t="str">
            <v>공공정책대학원</v>
          </cell>
          <cell r="F225" t="str">
            <v>VGZ550</v>
          </cell>
          <cell r="G225" t="str">
            <v>5,500 ANSI</v>
          </cell>
          <cell r="H225">
            <v>2023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DB-Z200</v>
          </cell>
          <cell r="N225" t="str">
            <v>I3-550</v>
          </cell>
          <cell r="O225" t="str">
            <v>DDR4 8G</v>
          </cell>
          <cell r="P225" t="str">
            <v>SSD120G+SATA 320G</v>
          </cell>
          <cell r="Q225" t="str">
            <v>2010-2138-0001</v>
          </cell>
          <cell r="R225" t="str">
            <v>210.107.200.237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823</v>
          </cell>
          <cell r="Y225">
            <v>0.49305555555555503</v>
          </cell>
          <cell r="Z225">
            <v>823</v>
          </cell>
          <cell r="AA225">
            <v>0.67361111111111116</v>
          </cell>
          <cell r="AB225" t="str">
            <v>2023-00-00</v>
          </cell>
          <cell r="AD225" t="str">
            <v>2023-00-00</v>
          </cell>
          <cell r="AE225">
            <v>159</v>
          </cell>
        </row>
        <row r="226">
          <cell r="D226" t="str">
            <v>연암관1009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2021-1100-0119</v>
          </cell>
          <cell r="R226" t="str">
            <v>210.107.200.239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823</v>
          </cell>
          <cell r="Y226">
            <v>0.5</v>
          </cell>
          <cell r="Z226">
            <v>823</v>
          </cell>
          <cell r="AA226">
            <v>0.6875</v>
          </cell>
          <cell r="AB226" t="str">
            <v>2023-00-00</v>
          </cell>
          <cell r="AC226" t="str">
            <v>21,</v>
          </cell>
          <cell r="AD226" t="str">
            <v>2023-00-00</v>
          </cell>
          <cell r="AE226">
            <v>85</v>
          </cell>
        </row>
        <row r="227">
          <cell r="D227" t="str">
            <v>약학관101</v>
          </cell>
          <cell r="E227" t="str">
            <v>약학대 (everlec,ZOOM자동녹화)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22"</v>
          </cell>
          <cell r="M227" t="str">
            <v>DB400TEA</v>
          </cell>
          <cell r="N227" t="str">
            <v>I7-12700</v>
          </cell>
          <cell r="O227" t="str">
            <v>DDR4 16G</v>
          </cell>
          <cell r="P227" t="str">
            <v>SSD 256GB</v>
          </cell>
          <cell r="Q227" t="str">
            <v>X</v>
          </cell>
          <cell r="R227" t="str">
            <v>202.30.28.58</v>
          </cell>
          <cell r="S227" t="str">
            <v>없음</v>
          </cell>
          <cell r="T227" t="str">
            <v>SP80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824</v>
          </cell>
          <cell r="Y227">
            <v>0.41666666666666669</v>
          </cell>
          <cell r="Z227">
            <v>824</v>
          </cell>
          <cell r="AA227">
            <v>0.54166666666666663</v>
          </cell>
          <cell r="AB227" t="str">
            <v>2023-02-00</v>
          </cell>
          <cell r="AD227" t="str">
            <v>2023-02-00</v>
          </cell>
          <cell r="AE227">
            <v>546</v>
          </cell>
        </row>
        <row r="228">
          <cell r="D228" t="str">
            <v>약학관102</v>
          </cell>
          <cell r="E228" t="str">
            <v>약학대 (everlec,ZOOM자동녹화)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202.30.28.60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824</v>
          </cell>
          <cell r="Y228">
            <v>0.4236111111111111</v>
          </cell>
          <cell r="Z228">
            <v>824</v>
          </cell>
          <cell r="AA228">
            <v>0.54861111111111105</v>
          </cell>
          <cell r="AB228" t="str">
            <v>2023-02-00</v>
          </cell>
          <cell r="AD228" t="str">
            <v>2023-02-00</v>
          </cell>
          <cell r="AE228">
            <v>361</v>
          </cell>
        </row>
        <row r="229">
          <cell r="D229" t="str">
            <v>약학관103</v>
          </cell>
          <cell r="E229" t="str">
            <v>약학대 (everlec,ZOOM자동녹화)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202.30.28.59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824</v>
          </cell>
          <cell r="Y229">
            <v>0.43055555555555558</v>
          </cell>
          <cell r="Z229">
            <v>824</v>
          </cell>
          <cell r="AA229">
            <v>0.55555555555555558</v>
          </cell>
          <cell r="AB229" t="str">
            <v>2023-02-00</v>
          </cell>
          <cell r="AD229" t="str">
            <v>2023-02-00</v>
          </cell>
          <cell r="AE229">
            <v>262</v>
          </cell>
        </row>
        <row r="230">
          <cell r="D230" t="str">
            <v>약학관105</v>
          </cell>
          <cell r="E230" t="str">
            <v>약학대 (ZOOM자동녹화)</v>
          </cell>
          <cell r="F230" t="str">
            <v>VW540</v>
          </cell>
          <cell r="G230" t="str">
            <v>6,000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DB-400T8A</v>
          </cell>
          <cell r="N230" t="str">
            <v>I7-9700</v>
          </cell>
          <cell r="O230" t="str">
            <v>DDR4 16G</v>
          </cell>
          <cell r="P230" t="str">
            <v>SSD 240G + SATA II 1T</v>
          </cell>
          <cell r="Q230" t="str">
            <v>2020-1090-0135</v>
          </cell>
          <cell r="R230" t="str">
            <v>202.30.28.62</v>
          </cell>
          <cell r="S230" t="str">
            <v>DVD-Multi</v>
          </cell>
          <cell r="T230" t="str">
            <v>FS-52(50W)</v>
          </cell>
          <cell r="U230">
            <v>4</v>
          </cell>
          <cell r="V230" t="str">
            <v>e-ST</v>
          </cell>
          <cell r="W230" t="str">
            <v>구,유</v>
          </cell>
          <cell r="X230">
            <v>824</v>
          </cell>
          <cell r="Y230">
            <v>0.4375</v>
          </cell>
          <cell r="Z230">
            <v>824</v>
          </cell>
          <cell r="AA230">
            <v>0.5625</v>
          </cell>
          <cell r="AB230" t="str">
            <v>2020-00-00</v>
          </cell>
          <cell r="AD230" t="str">
            <v>2020-00-00</v>
          </cell>
          <cell r="AE230">
            <v>1770</v>
          </cell>
        </row>
        <row r="231">
          <cell r="D231" t="str">
            <v>약학관106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2020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DB-400TCA</v>
          </cell>
          <cell r="N231" t="str">
            <v>I7-10700</v>
          </cell>
          <cell r="O231" t="str">
            <v>DDR4 16G</v>
          </cell>
          <cell r="P231" t="str">
            <v>SSD 512GB</v>
          </cell>
          <cell r="Q231" t="str">
            <v>2020-1020-0190</v>
          </cell>
          <cell r="R231" t="str">
            <v>202.30.28.75</v>
          </cell>
          <cell r="S231" t="str">
            <v>DVD-Multi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구,유</v>
          </cell>
          <cell r="X231">
            <v>824</v>
          </cell>
          <cell r="Y231">
            <v>0.44444444444444442</v>
          </cell>
          <cell r="Z231">
            <v>824</v>
          </cell>
          <cell r="AA231">
            <v>0.56944444444444442</v>
          </cell>
          <cell r="AB231" t="str">
            <v>2020-00-00</v>
          </cell>
          <cell r="AD231" t="str">
            <v>2020-00-00</v>
          </cell>
          <cell r="AE231">
            <v>765</v>
          </cell>
        </row>
        <row r="232">
          <cell r="D232" t="str">
            <v>약학관108-4</v>
          </cell>
          <cell r="E232" t="str">
            <v>약학대</v>
          </cell>
          <cell r="F232" t="str">
            <v>VX400</v>
          </cell>
          <cell r="G232" t="str">
            <v>4,000 ANSI</v>
          </cell>
          <cell r="H232">
            <v>2012</v>
          </cell>
          <cell r="I232">
            <v>120</v>
          </cell>
          <cell r="J232" t="str">
            <v>노출</v>
          </cell>
          <cell r="K232" t="str">
            <v>평각</v>
          </cell>
          <cell r="L232" t="str">
            <v>19"</v>
          </cell>
          <cell r="M232" t="str">
            <v>DB400TDA</v>
          </cell>
          <cell r="N232" t="str">
            <v>I7-11700</v>
          </cell>
          <cell r="O232" t="str">
            <v>DDR4 16G</v>
          </cell>
          <cell r="P232" t="str">
            <v>SSD 256GB</v>
          </cell>
          <cell r="Q232" t="str">
            <v>X</v>
          </cell>
          <cell r="V232" t="str">
            <v>-</v>
          </cell>
          <cell r="X232">
            <v>824</v>
          </cell>
          <cell r="Y232">
            <v>0.4513888888888889</v>
          </cell>
          <cell r="Z232">
            <v>824</v>
          </cell>
          <cell r="AA232">
            <v>0.57638888888888895</v>
          </cell>
          <cell r="AB232" t="str">
            <v>-</v>
          </cell>
          <cell r="AD232" t="str">
            <v>-</v>
          </cell>
          <cell r="AE232">
            <v>1297</v>
          </cell>
        </row>
        <row r="233">
          <cell r="D233" t="str">
            <v>약학관B107</v>
          </cell>
          <cell r="E233" t="str">
            <v>약학대</v>
          </cell>
          <cell r="F233" t="str">
            <v>VX421</v>
          </cell>
          <cell r="G233" t="str">
            <v>4,300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R233" t="str">
            <v>202.30.28.40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824</v>
          </cell>
          <cell r="Y233">
            <v>0.45833333333333331</v>
          </cell>
          <cell r="Z233">
            <v>824</v>
          </cell>
          <cell r="AA233">
            <v>0.58333333333333337</v>
          </cell>
          <cell r="AB233">
            <v>42798</v>
          </cell>
          <cell r="AD233">
            <v>42798</v>
          </cell>
          <cell r="AE233">
            <v>849</v>
          </cell>
        </row>
        <row r="234">
          <cell r="D234" t="str">
            <v>약학관215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매립</v>
          </cell>
          <cell r="K234" t="str">
            <v>평각</v>
          </cell>
          <cell r="L234" t="str">
            <v>22"</v>
          </cell>
          <cell r="M234" t="str">
            <v>DB-400TCA</v>
          </cell>
          <cell r="N234" t="str">
            <v>I7-10700</v>
          </cell>
          <cell r="O234" t="str">
            <v>DDR4 16G</v>
          </cell>
          <cell r="P234" t="str">
            <v>SSD 500GB</v>
          </cell>
          <cell r="Q234" t="str">
            <v>2020-1020-0191</v>
          </cell>
          <cell r="R234" t="str">
            <v>202.30.28.51</v>
          </cell>
          <cell r="S234" t="str">
            <v>없음</v>
          </cell>
          <cell r="T234" t="str">
            <v>없음</v>
          </cell>
          <cell r="U234" t="str">
            <v>없음</v>
          </cell>
          <cell r="V234" t="str">
            <v>e-ST</v>
          </cell>
          <cell r="W234" t="str">
            <v>구,무</v>
          </cell>
          <cell r="X234">
            <v>824</v>
          </cell>
          <cell r="Y234">
            <v>0.46527777777777773</v>
          </cell>
          <cell r="Z234">
            <v>824</v>
          </cell>
          <cell r="AA234">
            <v>0.59027777777777779</v>
          </cell>
          <cell r="AB234" t="str">
            <v>2020-00-00</v>
          </cell>
          <cell r="AD234" t="str">
            <v>2020-00-00</v>
          </cell>
          <cell r="AE234">
            <v>1162</v>
          </cell>
        </row>
        <row r="235">
          <cell r="D235" t="str">
            <v>도서관108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824</v>
          </cell>
          <cell r="Y235">
            <v>0.56944444444444442</v>
          </cell>
          <cell r="Z235">
            <v>831</v>
          </cell>
          <cell r="AA235">
            <v>0.39583333333333298</v>
          </cell>
          <cell r="AB235" t="str">
            <v>2020-00-00</v>
          </cell>
          <cell r="AC235" t="str">
            <v>31,</v>
          </cell>
          <cell r="AD235">
            <v>44450</v>
          </cell>
          <cell r="AE235">
            <v>318</v>
          </cell>
        </row>
        <row r="236">
          <cell r="D236" t="str">
            <v>도서관201</v>
          </cell>
          <cell r="E236" t="str">
            <v>세미나실(ZOOM자동녹화)</v>
          </cell>
          <cell r="F236" t="str">
            <v>VX421</v>
          </cell>
          <cell r="G236" t="str">
            <v>4,300 ANSI</v>
          </cell>
          <cell r="H236">
            <v>2017</v>
          </cell>
          <cell r="I236">
            <v>150</v>
          </cell>
          <cell r="J236" t="str">
            <v>매립</v>
          </cell>
          <cell r="K236" t="str">
            <v>대각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V236" t="str">
            <v>e-ST</v>
          </cell>
          <cell r="W236" t="str">
            <v>없음</v>
          </cell>
          <cell r="X236">
            <v>824</v>
          </cell>
          <cell r="Y236">
            <v>0.58333333333333337</v>
          </cell>
          <cell r="Z236">
            <v>824</v>
          </cell>
          <cell r="AA236">
            <v>0.4236111111111111</v>
          </cell>
          <cell r="AB236" t="str">
            <v>2017-00-00</v>
          </cell>
          <cell r="AD236" t="str">
            <v>2017-00-00</v>
          </cell>
          <cell r="AE236">
            <v>159</v>
          </cell>
        </row>
        <row r="237">
          <cell r="D237" t="str">
            <v>종합설계동101</v>
          </cell>
          <cell r="E237" t="str">
            <v>산업공학과</v>
          </cell>
          <cell r="F237" t="str">
            <v>VGZ650</v>
          </cell>
          <cell r="G237" t="str">
            <v>6,200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B70CH(I7)</v>
          </cell>
          <cell r="N237" t="str">
            <v>I7-6700</v>
          </cell>
          <cell r="O237" t="str">
            <v>DDR4 8G</v>
          </cell>
          <cell r="P237" t="str">
            <v>SSD240 + SATA 1T</v>
          </cell>
          <cell r="Q237" t="str">
            <v>2018-1120-0013</v>
          </cell>
          <cell r="R237" t="str">
            <v>202.30.22.105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825</v>
          </cell>
          <cell r="Y237">
            <v>0.38194444444444442</v>
          </cell>
          <cell r="Z237">
            <v>825</v>
          </cell>
          <cell r="AA237">
            <v>0.46527777777777773</v>
          </cell>
          <cell r="AB237">
            <v>44985</v>
          </cell>
          <cell r="AD237">
            <v>44985</v>
          </cell>
          <cell r="AE237">
            <v>196</v>
          </cell>
        </row>
        <row r="238">
          <cell r="D238" t="str">
            <v>종합설계동106</v>
          </cell>
          <cell r="E238" t="str">
            <v>환경공학 (everlec,ZOOM자동녹화)</v>
          </cell>
          <cell r="F238" t="str">
            <v>XU300K</v>
          </cell>
          <cell r="G238" t="str">
            <v>3,000 ANSI</v>
          </cell>
          <cell r="H238">
            <v>2010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DB400TDA</v>
          </cell>
          <cell r="N238" t="str">
            <v>I7-11700</v>
          </cell>
          <cell r="O238" t="str">
            <v>DDR4 16G</v>
          </cell>
          <cell r="P238" t="str">
            <v>SSD 512GB</v>
          </cell>
          <cell r="Q238" t="str">
            <v>X</v>
          </cell>
          <cell r="R238" t="str">
            <v>202.30.10.90</v>
          </cell>
          <cell r="S238" t="str">
            <v>없음</v>
          </cell>
          <cell r="T238" t="str">
            <v>INTER-M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825</v>
          </cell>
          <cell r="Y238">
            <v>0.38888888888888901</v>
          </cell>
          <cell r="Z238">
            <v>825</v>
          </cell>
          <cell r="AA238">
            <v>0.47222222222222199</v>
          </cell>
          <cell r="AB238">
            <v>40424</v>
          </cell>
          <cell r="AD238">
            <v>40424</v>
          </cell>
          <cell r="AE238">
            <v>1084</v>
          </cell>
        </row>
        <row r="239">
          <cell r="D239" t="str">
            <v>화공실험동101</v>
          </cell>
          <cell r="E239" t="str">
            <v>PC실</v>
          </cell>
          <cell r="F239" t="str">
            <v>VX61</v>
          </cell>
          <cell r="G239" t="str">
            <v>5,500 ANSI</v>
          </cell>
          <cell r="H239">
            <v>2020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DB-400T9A</v>
          </cell>
          <cell r="N239" t="str">
            <v>I5-9500</v>
          </cell>
          <cell r="O239" t="str">
            <v>DDR4 8G</v>
          </cell>
          <cell r="P239" t="str">
            <v>SSD 256GB</v>
          </cell>
          <cell r="Q239" t="str">
            <v>2017-1100-0045</v>
          </cell>
          <cell r="R239" t="str">
            <v>210.107.203.4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825</v>
          </cell>
          <cell r="Y239">
            <v>0.40972222222222199</v>
          </cell>
          <cell r="Z239">
            <v>825</v>
          </cell>
          <cell r="AA239">
            <v>0.49305555555555403</v>
          </cell>
          <cell r="AB239" t="str">
            <v>2020-00-00</v>
          </cell>
          <cell r="AD239" t="str">
            <v>2020-00-00</v>
          </cell>
          <cell r="AE239">
            <v>160</v>
          </cell>
        </row>
        <row r="240">
          <cell r="D240" t="str">
            <v>화공실험동102</v>
          </cell>
          <cell r="E240" t="str">
            <v>실험실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DB400T8A</v>
          </cell>
          <cell r="N240" t="str">
            <v>I5-8500</v>
          </cell>
          <cell r="O240" t="str">
            <v>DDR4 8G</v>
          </cell>
          <cell r="P240" t="str">
            <v>SSD 256GB</v>
          </cell>
          <cell r="Q240" t="str">
            <v>자산번호 없음</v>
          </cell>
          <cell r="R240" t="str">
            <v>210.107.203.114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825</v>
          </cell>
          <cell r="Y240">
            <v>0.41666666666666702</v>
          </cell>
          <cell r="Z240">
            <v>825</v>
          </cell>
          <cell r="AA240">
            <v>0.499999999999998</v>
          </cell>
          <cell r="AB240">
            <v>45027</v>
          </cell>
          <cell r="AD240" t="str">
            <v>2020-00-00</v>
          </cell>
          <cell r="AE240">
            <v>203</v>
          </cell>
        </row>
        <row r="241">
          <cell r="D241" t="str">
            <v>화공실험동105</v>
          </cell>
          <cell r="E241" t="str">
            <v>실험실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210.107.203.5</v>
          </cell>
          <cell r="S241" t="str">
            <v>없음</v>
          </cell>
          <cell r="T241" t="str">
            <v>INTER-M</v>
          </cell>
          <cell r="U241">
            <v>1</v>
          </cell>
          <cell r="V241" t="str">
            <v>철재</v>
          </cell>
          <cell r="W241" t="str">
            <v>없음</v>
          </cell>
          <cell r="X241">
            <v>825</v>
          </cell>
          <cell r="Y241">
            <v>0.42361111111111099</v>
          </cell>
          <cell r="Z241">
            <v>825</v>
          </cell>
          <cell r="AA241">
            <v>0.50694444444444198</v>
          </cell>
          <cell r="AB241">
            <v>42823</v>
          </cell>
          <cell r="AD241">
            <v>42823</v>
          </cell>
          <cell r="AE241">
            <v>3744</v>
          </cell>
        </row>
        <row r="242">
          <cell r="D242" t="str">
            <v>캠퍼스플라자108</v>
          </cell>
          <cell r="E242" t="str">
            <v>국제교육센터</v>
          </cell>
          <cell r="F242" t="str">
            <v>VMW501</v>
          </cell>
          <cell r="G242" t="str">
            <v>5,000 ANSI</v>
          </cell>
          <cell r="H242">
            <v>2021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LG</v>
          </cell>
          <cell r="N242" t="str">
            <v>I7-6700</v>
          </cell>
          <cell r="O242" t="str">
            <v>DDR4 8GB</v>
          </cell>
          <cell r="P242" t="str">
            <v>SSD 221 + 1TB</v>
          </cell>
          <cell r="Q242" t="str">
            <v>자산번호 없음</v>
          </cell>
          <cell r="R242" t="str">
            <v>210.107.206.112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825</v>
          </cell>
          <cell r="Y242">
            <v>0.4375</v>
          </cell>
          <cell r="Z242">
            <v>825</v>
          </cell>
          <cell r="AA242">
            <v>0.79166666666666663</v>
          </cell>
          <cell r="AB242" t="str">
            <v>2021-00-00</v>
          </cell>
          <cell r="AD242" t="str">
            <v>2021-00-00</v>
          </cell>
          <cell r="AE242">
            <v>1087</v>
          </cell>
        </row>
        <row r="243">
          <cell r="D243" t="str">
            <v>캠퍼스플라자109</v>
          </cell>
          <cell r="E243" t="str">
            <v>국제교육센터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210.107.206.113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825</v>
          </cell>
          <cell r="Y243">
            <v>0.45833333333333331</v>
          </cell>
          <cell r="Z243">
            <v>825</v>
          </cell>
          <cell r="AA243">
            <v>0.79861111111111116</v>
          </cell>
          <cell r="AB243" t="str">
            <v>2019-00-00</v>
          </cell>
          <cell r="AC243" t="str">
            <v>7,9</v>
          </cell>
          <cell r="AD243" t="str">
            <v>2019-00-00</v>
          </cell>
          <cell r="AE243">
            <v>1552</v>
          </cell>
        </row>
        <row r="244">
          <cell r="D244" t="str">
            <v>캠퍼스플라자110</v>
          </cell>
          <cell r="E244" t="str">
            <v>국제교육센터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210.107.206.114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825</v>
          </cell>
          <cell r="Y244">
            <v>0.46527777777777773</v>
          </cell>
          <cell r="Z244">
            <v>825</v>
          </cell>
          <cell r="AA244">
            <v>0.80555555555555602</v>
          </cell>
          <cell r="AB244" t="str">
            <v>2019-00-00</v>
          </cell>
          <cell r="AD244" t="str">
            <v>2019-00-00</v>
          </cell>
          <cell r="AE244">
            <v>372</v>
          </cell>
        </row>
        <row r="245">
          <cell r="D245" t="str">
            <v>캠퍼스플라자111</v>
          </cell>
          <cell r="E245" t="str">
            <v>국제교육센터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210.107.206.115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825</v>
          </cell>
          <cell r="Y245">
            <v>0.47222222222222227</v>
          </cell>
          <cell r="Z245">
            <v>825</v>
          </cell>
          <cell r="AA245">
            <v>0.35416666666666669</v>
          </cell>
          <cell r="AB245" t="str">
            <v>2019-00-00</v>
          </cell>
          <cell r="AD245" t="str">
            <v>2019-00-00</v>
          </cell>
          <cell r="AE245">
            <v>839</v>
          </cell>
        </row>
        <row r="246">
          <cell r="D246" t="str">
            <v>캠퍼스플라자112</v>
          </cell>
          <cell r="E246" t="str">
            <v>국제교육센터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210.107.206.116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825</v>
          </cell>
          <cell r="Y246">
            <v>0.47916666666666602</v>
          </cell>
          <cell r="Z246">
            <v>825</v>
          </cell>
          <cell r="AA246">
            <v>0.3611111111111111</v>
          </cell>
          <cell r="AB246" t="str">
            <v>2019-00-00</v>
          </cell>
          <cell r="AD246" t="str">
            <v>2019-00-00</v>
          </cell>
          <cell r="AE246">
            <v>253</v>
          </cell>
        </row>
        <row r="247">
          <cell r="D247" t="str">
            <v>캠퍼스플라자209</v>
          </cell>
          <cell r="E247" t="str">
            <v>국제교육센터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221GB + 1TB</v>
          </cell>
          <cell r="Q247" t="str">
            <v>자산번호 없음</v>
          </cell>
          <cell r="R247" t="str">
            <v>210.107.206.117</v>
          </cell>
          <cell r="S247" t="str">
            <v>없음</v>
          </cell>
          <cell r="T247" t="str">
            <v>JMP-SP80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826</v>
          </cell>
          <cell r="Y247">
            <v>0.48611111111111099</v>
          </cell>
          <cell r="Z247">
            <v>826</v>
          </cell>
          <cell r="AA247">
            <v>0.38194444444444442</v>
          </cell>
          <cell r="AB247" t="str">
            <v>2019-00-00</v>
          </cell>
          <cell r="AD247" t="str">
            <v>2019-00-00</v>
          </cell>
          <cell r="AE247">
            <v>1076</v>
          </cell>
        </row>
        <row r="248">
          <cell r="D248" t="str">
            <v>캠퍼스플라자210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210.107.206.118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826</v>
          </cell>
          <cell r="Y248">
            <v>0.49305555555555503</v>
          </cell>
          <cell r="Z248">
            <v>826</v>
          </cell>
          <cell r="AA248">
            <v>0.39583333333333331</v>
          </cell>
          <cell r="AB248">
            <v>45093</v>
          </cell>
          <cell r="AD248" t="str">
            <v>2019-00-00</v>
          </cell>
          <cell r="AE248">
            <v>0</v>
          </cell>
        </row>
        <row r="249">
          <cell r="D249" t="str">
            <v>캠퍼스플라자211</v>
          </cell>
          <cell r="E249" t="str">
            <v>국제교육센터</v>
          </cell>
          <cell r="F249" t="str">
            <v>VMW501</v>
          </cell>
          <cell r="G249" t="str">
            <v>5,000 ANSI</v>
          </cell>
          <cell r="H249">
            <v>2021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210.107.206.119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826</v>
          </cell>
          <cell r="Y249">
            <v>0.5</v>
          </cell>
          <cell r="Z249">
            <v>826</v>
          </cell>
          <cell r="AA249">
            <v>0.40972222222222227</v>
          </cell>
          <cell r="AB249" t="str">
            <v>2021-00-00</v>
          </cell>
          <cell r="AD249" t="str">
            <v>2021-00-00</v>
          </cell>
          <cell r="AE249">
            <v>824</v>
          </cell>
        </row>
        <row r="250">
          <cell r="D250" t="str">
            <v>캠퍼스플라자203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210.107.206.126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826</v>
          </cell>
          <cell r="Y250">
            <v>0.54166666666666663</v>
          </cell>
          <cell r="Z250">
            <v>826</v>
          </cell>
          <cell r="AA250">
            <v>0.4236111111111111</v>
          </cell>
          <cell r="AB250" t="str">
            <v>2019-00-00</v>
          </cell>
          <cell r="AD250" t="str">
            <v>2019-00-00</v>
          </cell>
          <cell r="AE250">
            <v>1112</v>
          </cell>
        </row>
        <row r="251">
          <cell r="D251" t="str">
            <v>캠퍼스플라자202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826</v>
          </cell>
          <cell r="Y251">
            <v>0.54861111111111105</v>
          </cell>
          <cell r="Z251">
            <v>826</v>
          </cell>
          <cell r="AA251">
            <v>0.4375</v>
          </cell>
          <cell r="AB251" t="str">
            <v>2019-00-00</v>
          </cell>
          <cell r="AD251" t="str">
            <v>2019-00-00</v>
          </cell>
          <cell r="AE251">
            <v>1339</v>
          </cell>
        </row>
        <row r="252">
          <cell r="D252" t="str">
            <v>캠퍼스플라자201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210.107.206.124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826</v>
          </cell>
          <cell r="Y252">
            <v>0.55555555555555558</v>
          </cell>
          <cell r="Z252">
            <v>826</v>
          </cell>
          <cell r="AA252">
            <v>0.58194444444444449</v>
          </cell>
          <cell r="AB252" t="str">
            <v>2019-00-00</v>
          </cell>
          <cell r="AD252" t="str">
            <v>2019-00-00</v>
          </cell>
          <cell r="AE252">
            <v>1462</v>
          </cell>
        </row>
        <row r="253">
          <cell r="D253" t="str">
            <v>캠퍼스플라자215</v>
          </cell>
          <cell r="E253" t="str">
            <v>국제교육센터(강사실)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210.107.206.120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826</v>
          </cell>
          <cell r="Y253">
            <v>0.5625</v>
          </cell>
          <cell r="Z253">
            <v>826</v>
          </cell>
          <cell r="AA253">
            <v>0.5</v>
          </cell>
          <cell r="AB253" t="str">
            <v>2019-00-00</v>
          </cell>
          <cell r="AD253" t="str">
            <v>2019-00-00</v>
          </cell>
          <cell r="AE253">
            <v>1456</v>
          </cell>
        </row>
        <row r="254">
          <cell r="D254" t="str">
            <v>캠퍼스플라자214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210.107.206.121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826</v>
          </cell>
          <cell r="Y254">
            <v>0.56944444444444442</v>
          </cell>
          <cell r="Z254">
            <v>826</v>
          </cell>
          <cell r="AA254">
            <v>0.54166666666666663</v>
          </cell>
          <cell r="AB254" t="str">
            <v>2021-00-00</v>
          </cell>
          <cell r="AD254" t="str">
            <v>2021-00-00</v>
          </cell>
          <cell r="AE254">
            <v>892</v>
          </cell>
        </row>
        <row r="255">
          <cell r="D255" t="str">
            <v>캠퍼스플라자213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210.107.206.122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826</v>
          </cell>
          <cell r="Y255">
            <v>0.57638888888888895</v>
          </cell>
          <cell r="Z255">
            <v>826</v>
          </cell>
          <cell r="AA255">
            <v>0.54861111111111105</v>
          </cell>
          <cell r="AB255" t="str">
            <v>2019-00-00</v>
          </cell>
          <cell r="AD255" t="str">
            <v>2019-00-00</v>
          </cell>
          <cell r="AE255">
            <v>765</v>
          </cell>
        </row>
        <row r="256">
          <cell r="D256" t="str">
            <v>캠퍼스플라자212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210.107.206.123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826</v>
          </cell>
          <cell r="Y256">
            <v>0.58333333333333337</v>
          </cell>
          <cell r="Z256">
            <v>826</v>
          </cell>
          <cell r="AA256">
            <v>0.55555555555555558</v>
          </cell>
          <cell r="AB256" t="str">
            <v>2019-00-00</v>
          </cell>
          <cell r="AD256" t="str">
            <v>2019-00-00</v>
          </cell>
          <cell r="AE256">
            <v>1370</v>
          </cell>
        </row>
        <row r="257">
          <cell r="D257" t="str">
            <v>캠퍼스플라자301</v>
          </cell>
          <cell r="E257" t="str">
            <v>창업지원팀</v>
          </cell>
          <cell r="F257" t="str">
            <v>VX421</v>
          </cell>
          <cell r="G257" t="str">
            <v>4,300 ANSI</v>
          </cell>
          <cell r="H257">
            <v>2017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22"</v>
          </cell>
          <cell r="M257" t="str">
            <v>LG</v>
          </cell>
          <cell r="N257" t="str">
            <v>I7-6700</v>
          </cell>
          <cell r="O257" t="str">
            <v>DDR4 16GB</v>
          </cell>
          <cell r="P257" t="str">
            <v>SSD 255GB + 1TB</v>
          </cell>
          <cell r="Q257" t="str">
            <v>자산번호 없음</v>
          </cell>
          <cell r="R257" t="str">
            <v>210.107.205.226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자체</v>
          </cell>
          <cell r="W257" t="str">
            <v>없음</v>
          </cell>
          <cell r="X257">
            <v>826</v>
          </cell>
          <cell r="Y257">
            <v>0.59027777777777779</v>
          </cell>
          <cell r="Z257">
            <v>826</v>
          </cell>
          <cell r="AA257">
            <v>0.5625</v>
          </cell>
          <cell r="AB257">
            <v>44566</v>
          </cell>
          <cell r="AD257" t="str">
            <v>2019-00-00</v>
          </cell>
          <cell r="AE257">
            <v>334</v>
          </cell>
        </row>
        <row r="258">
          <cell r="D258" t="str">
            <v>캠퍼스플라자401</v>
          </cell>
          <cell r="E258" t="str">
            <v>데이터사이언스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120GB + 1TB</v>
          </cell>
          <cell r="Q258" t="str">
            <v>자산번호 없음</v>
          </cell>
          <cell r="R258" t="str">
            <v>210.107.205.88</v>
          </cell>
          <cell r="S258" t="str">
            <v>없음</v>
          </cell>
          <cell r="T258" t="str">
            <v>INTER-M</v>
          </cell>
          <cell r="U258">
            <v>4</v>
          </cell>
          <cell r="V258" t="str">
            <v>e-ST</v>
          </cell>
          <cell r="W258" t="str">
            <v>구</v>
          </cell>
          <cell r="X258">
            <v>826</v>
          </cell>
          <cell r="Y258">
            <v>0.59722222222222221</v>
          </cell>
          <cell r="Z258">
            <v>826</v>
          </cell>
          <cell r="AA258">
            <v>0.39583333333333331</v>
          </cell>
          <cell r="AB258" t="str">
            <v>2019-00-00</v>
          </cell>
          <cell r="AD258" t="str">
            <v>2019-00-00</v>
          </cell>
          <cell r="AE258">
            <v>750</v>
          </cell>
        </row>
        <row r="259">
          <cell r="D259" t="str">
            <v>캠퍼스플라자505</v>
          </cell>
          <cell r="E259" t="str">
            <v>국제교육센터</v>
          </cell>
          <cell r="F259" t="str">
            <v>VX410</v>
          </cell>
          <cell r="G259" t="str">
            <v>4,300 ANSI</v>
          </cell>
          <cell r="H259">
            <v>2015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I7-1260</v>
          </cell>
          <cell r="O259" t="str">
            <v>DDR4 16G</v>
          </cell>
          <cell r="P259" t="str">
            <v>SSD 512GB</v>
          </cell>
          <cell r="Q259" t="str">
            <v>자산번호 없음</v>
          </cell>
          <cell r="R259" t="str">
            <v>210.107.206.67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826</v>
          </cell>
          <cell r="Y259">
            <v>0.60416666666666663</v>
          </cell>
          <cell r="Z259">
            <v>826</v>
          </cell>
          <cell r="AA259">
            <v>0.40277777777777773</v>
          </cell>
          <cell r="AB259" t="str">
            <v>2015-00-00</v>
          </cell>
          <cell r="AD259" t="str">
            <v>2015-00-00</v>
          </cell>
          <cell r="AE259">
            <v>107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826</v>
          </cell>
          <cell r="Y260">
            <v>0.5</v>
          </cell>
          <cell r="Z260">
            <v>826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432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826</v>
          </cell>
          <cell r="Y261">
            <v>0.54166666666666663</v>
          </cell>
          <cell r="Z261">
            <v>826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531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826</v>
          </cell>
          <cell r="Y262">
            <v>0.54861111111111105</v>
          </cell>
          <cell r="Z262">
            <v>826</v>
          </cell>
          <cell r="AA262">
            <v>0.4375</v>
          </cell>
          <cell r="AB262">
            <v>44974</v>
          </cell>
          <cell r="AD262">
            <v>44287</v>
          </cell>
          <cell r="AE262">
            <v>14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826</v>
          </cell>
          <cell r="Y263">
            <v>0.55555555555555558</v>
          </cell>
          <cell r="Z263">
            <v>826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150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FE455-43C8-433F-9FE2-1B1A6D8425AF}">
  <sheetPr>
    <pageSetUpPr fitToPage="1"/>
  </sheetPr>
  <dimension ref="A1:K280"/>
  <sheetViews>
    <sheetView tabSelected="1" zoomScaleNormal="100" workbookViewId="0">
      <selection activeCell="N123" sqref="N123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VLOOKUP(B5&amp;C5,'[1]점검현황(금월)'!$D$7:$AH$263,10,0)</f>
        <v>DB400TDA</v>
      </c>
      <c r="E5" s="21" t="str">
        <f>VLOOKUP(B5&amp;C5,'[1]점검현황(금월)'!$D$7:$AH$263,11,0)</f>
        <v>I7-11700</v>
      </c>
      <c r="F5" s="21" t="str">
        <f>VLOOKUP(B5&amp;C5,'[1]점검현황(금월)'!$D$7:$AH$263,12,0)</f>
        <v>DDR4 16G</v>
      </c>
      <c r="G5" s="21" t="str">
        <f>VLOOKUP(B5&amp;C5,'[1]점검현황(금월)'!$D$7:$AH$263,13,0)</f>
        <v>SSD 256GB</v>
      </c>
      <c r="H5" s="21" t="str">
        <f>VLOOKUP(B5&amp;C5,'[1]점검현황(금월)'!$D$7:$AH$263,17,0)</f>
        <v>INTER-M</v>
      </c>
      <c r="I5" s="15" t="s">
        <v>15</v>
      </c>
      <c r="J5" s="21" t="str">
        <f>VLOOKUP(B5&amp;C5,'[1]점검현황(금월)'!$D$7:$AH$263,2,0)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VLOOKUP(B6&amp;C6,'[1]점검현황(금월)'!$D$7:$AH$263,10,0)</f>
        <v>조립식</v>
      </c>
      <c r="E6" s="21" t="str">
        <f>VLOOKUP(B6&amp;C6,'[1]점검현황(금월)'!$D$7:$AH$263,11,0)</f>
        <v>I7-7700</v>
      </c>
      <c r="F6" s="21" t="str">
        <f>VLOOKUP(B6&amp;C6,'[1]점검현황(금월)'!$D$7:$AH$263,12,0)</f>
        <v>DDR3 8G</v>
      </c>
      <c r="G6" s="21" t="str">
        <f>VLOOKUP(B6&amp;C6,'[1]점검현황(금월)'!$D$7:$AH$263,13,0)</f>
        <v>SSD256G+SATA 1T</v>
      </c>
      <c r="H6" s="21" t="str">
        <f>VLOOKUP(B6&amp;C6,'[1]점검현황(금월)'!$D$7:$AH$263,17,0)</f>
        <v>FS-52(50W)</v>
      </c>
      <c r="I6" s="15" t="s">
        <v>15</v>
      </c>
      <c r="J6" s="21" t="str">
        <f>VLOOKUP(B6&amp;C6,'[1]점검현황(금월)'!$D$7:$AH$263,2,0)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VLOOKUP(B7&amp;C7,'[1]점검현황(금월)'!$D$7:$AH$263,10,0)</f>
        <v>B70CH(I7)</v>
      </c>
      <c r="E7" s="21" t="str">
        <f>VLOOKUP(B7&amp;C7,'[1]점검현황(금월)'!$D$7:$AH$263,11,0)</f>
        <v>I7-4790</v>
      </c>
      <c r="F7" s="21" t="str">
        <f>VLOOKUP(B7&amp;C7,'[1]점검현황(금월)'!$D$7:$AH$263,12,0)</f>
        <v>DDR3 8G</v>
      </c>
      <c r="G7" s="21" t="str">
        <f>VLOOKUP(B7&amp;C7,'[1]점검현황(금월)'!$D$7:$AH$263,13,0)</f>
        <v>SSD128G+SATA 1T</v>
      </c>
      <c r="H7" s="21" t="str">
        <f>VLOOKUP(B7&amp;C7,'[1]점검현황(금월)'!$D$7:$AH$263,17,0)</f>
        <v>FS-30(30W)</v>
      </c>
      <c r="I7" s="15" t="s">
        <v>15</v>
      </c>
      <c r="J7" s="21" t="str">
        <f>VLOOKUP(B7&amp;C7,'[1]점검현황(금월)'!$D$7:$AH$263,2,0)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VLOOKUP(B8&amp;C8,'[1]점검현황(금월)'!$D$7:$AH$263,10,0)</f>
        <v>DB400T8A</v>
      </c>
      <c r="E8" s="21" t="str">
        <f>VLOOKUP(B8&amp;C8,'[1]점검현황(금월)'!$D$7:$AH$263,11,0)</f>
        <v>I7-8700</v>
      </c>
      <c r="F8" s="21" t="str">
        <f>VLOOKUP(B8&amp;C8,'[1]점검현황(금월)'!$D$7:$AH$263,12,0)</f>
        <v>DDR4 16G</v>
      </c>
      <c r="G8" s="21" t="str">
        <f>VLOOKUP(B8&amp;C8,'[1]점검현황(금월)'!$D$7:$AH$263,13,0)</f>
        <v>SSD256GB+SATA 1T</v>
      </c>
      <c r="H8" s="21" t="str">
        <f>VLOOKUP(B8&amp;C8,'[1]점검현황(금월)'!$D$7:$AH$263,17,0)</f>
        <v>FS-30(30W)</v>
      </c>
      <c r="I8" s="15" t="s">
        <v>15</v>
      </c>
      <c r="J8" s="21" t="str">
        <f>VLOOKUP(B8&amp;C8,'[1]점검현황(금월)'!$D$7:$AH$263,2,0)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VLOOKUP(B9&amp;C9,'[1]점검현황(금월)'!$D$7:$AH$263,10,0)</f>
        <v>DB400TDA</v>
      </c>
      <c r="E9" s="21" t="str">
        <f>VLOOKUP(B9&amp;C9,'[1]점검현황(금월)'!$D$7:$AH$263,11,0)</f>
        <v>I7-11700</v>
      </c>
      <c r="F9" s="21" t="str">
        <f>VLOOKUP(B9&amp;C9,'[1]점검현황(금월)'!$D$7:$AH$263,12,0)</f>
        <v>DDR4 16G</v>
      </c>
      <c r="G9" s="21" t="str">
        <f>VLOOKUP(B9&amp;C9,'[1]점검현황(금월)'!$D$7:$AH$263,13,0)</f>
        <v>SSD 256GB</v>
      </c>
      <c r="H9" s="21" t="str">
        <f>VLOOKUP(B9&amp;C9,'[1]점검현황(금월)'!$D$7:$AH$263,17,0)</f>
        <v>ESP80</v>
      </c>
      <c r="I9" s="15" t="s">
        <v>15</v>
      </c>
      <c r="J9" s="21" t="str">
        <f>VLOOKUP(B9&amp;C9,'[1]점검현황(금월)'!$D$7:$AH$263,2,0)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VLOOKUP(B10&amp;C10,'[1]점검현황(금월)'!$D$7:$AH$263,10,0)</f>
        <v>Z75CV(I7)</v>
      </c>
      <c r="E10" s="21" t="str">
        <f>VLOOKUP(B10&amp;C10,'[1]점검현황(금월)'!$D$7:$AH$263,11,0)</f>
        <v>I7-6700</v>
      </c>
      <c r="F10" s="21" t="str">
        <f>VLOOKUP(B10&amp;C10,'[1]점검현황(금월)'!$D$7:$AH$263,12,0)</f>
        <v>DDR3 8G</v>
      </c>
      <c r="G10" s="21" t="str">
        <f>VLOOKUP(B10&amp;C10,'[1]점검현황(금월)'!$D$7:$AH$263,13,0)</f>
        <v>SSD128GB+SATA III 1T</v>
      </c>
      <c r="H10" s="21" t="str">
        <f>VLOOKUP(B10&amp;C10,'[1]점검현황(금월)'!$D$7:$AH$263,17,0)</f>
        <v>ESP80</v>
      </c>
      <c r="I10" s="15" t="s">
        <v>15</v>
      </c>
      <c r="J10" s="21" t="str">
        <f>VLOOKUP(B10&amp;C10,'[1]점검현황(금월)'!$D$7:$AH$263,2,0)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VLOOKUP(B11&amp;C11,'[1]점검현황(금월)'!$D$7:$AH$263,10,0)</f>
        <v>Z75CV(I5)</v>
      </c>
      <c r="E11" s="21" t="str">
        <f>VLOOKUP(B11&amp;C11,'[1]점검현황(금월)'!$D$7:$AH$263,11,0)</f>
        <v>I5-4570</v>
      </c>
      <c r="F11" s="21" t="str">
        <f>VLOOKUP(B11&amp;C11,'[1]점검현황(금월)'!$D$7:$AH$263,12,0)</f>
        <v>DDR3 4G</v>
      </c>
      <c r="G11" s="21" t="str">
        <f>VLOOKUP(B11&amp;C11,'[1]점검현황(금월)'!$D$7:$AH$263,13,0)</f>
        <v>SSD120G+SATA 500G</v>
      </c>
      <c r="H11" s="21" t="str">
        <f>VLOOKUP(B11&amp;C11,'[1]점검현황(금월)'!$D$7:$AH$263,17,0)</f>
        <v>FS-30(30W)</v>
      </c>
      <c r="I11" s="15" t="s">
        <v>15</v>
      </c>
      <c r="J11" s="21" t="str">
        <f>VLOOKUP(B11&amp;C11,'[1]점검현황(금월)'!$D$7:$AH$263,2,0)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VLOOKUP(B12&amp;C12,'[1]점검현황(금월)'!$D$7:$AH$263,10,0)</f>
        <v>DB-Z200</v>
      </c>
      <c r="E12" s="21" t="str">
        <f>VLOOKUP(B12&amp;C12,'[1]점검현황(금월)'!$D$7:$AH$263,11,0)</f>
        <v>I5-760</v>
      </c>
      <c r="F12" s="21" t="str">
        <f>VLOOKUP(B12&amp;C12,'[1]점검현황(금월)'!$D$7:$AH$263,12,0)</f>
        <v>DDR3 4G</v>
      </c>
      <c r="G12" s="21" t="str">
        <f>VLOOKUP(B12&amp;C12,'[1]점검현황(금월)'!$D$7:$AH$263,13,0)</f>
        <v>SSD120G+SATA 500G</v>
      </c>
      <c r="H12" s="21" t="str">
        <f>VLOOKUP(B12&amp;C12,'[1]점검현황(금월)'!$D$7:$AH$263,17,0)</f>
        <v>KR8</v>
      </c>
      <c r="I12" s="15" t="s">
        <v>15</v>
      </c>
      <c r="J12" s="21" t="str">
        <f>VLOOKUP(B12&amp;C12,'[1]점검현황(금월)'!$D$7:$AH$263,2,0)</f>
        <v>경영대 대강당</v>
      </c>
      <c r="K12" s="22" t="s">
        <v>22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VLOOKUP(B13&amp;C13,'[1]점검현황(금월)'!$D$7:$AH$263,10,0)</f>
        <v>DB400TEA</v>
      </c>
      <c r="E13" s="21" t="str">
        <f>VLOOKUP(B13&amp;C13,'[1]점검현황(금월)'!$D$7:$AH$263,11,0)</f>
        <v>I7-12700</v>
      </c>
      <c r="F13" s="21" t="str">
        <f>VLOOKUP(B13&amp;C13,'[1]점검현황(금월)'!$D$7:$AH$263,12,0)</f>
        <v>DDR4 8G</v>
      </c>
      <c r="G13" s="21" t="str">
        <f>VLOOKUP(B13&amp;C13,'[1]점검현황(금월)'!$D$7:$AH$263,13,0)</f>
        <v>SSD 256GB</v>
      </c>
      <c r="H13" s="21" t="str">
        <f>VLOOKUP(B13&amp;C13,'[1]점검현황(금월)'!$D$7:$AH$263,17,0)</f>
        <v>FS-30(30W)</v>
      </c>
      <c r="I13" s="15" t="s">
        <v>15</v>
      </c>
      <c r="J13" s="21" t="str">
        <f>VLOOKUP(B13&amp;C13,'[1]점검현황(금월)'!$D$7:$AH$263,2,0)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VLOOKUP(B14&amp;C14,'[1]점검현황(금월)'!$D$7:$AH$263,10,0)</f>
        <v>DB400T9A</v>
      </c>
      <c r="E14" s="21" t="str">
        <f>VLOOKUP(B14&amp;C14,'[1]점검현황(금월)'!$D$7:$AH$263,11,0)</f>
        <v>I7-9700</v>
      </c>
      <c r="F14" s="21" t="str">
        <f>VLOOKUP(B14&amp;C14,'[1]점검현황(금월)'!$D$7:$AH$263,12,0)</f>
        <v>DDR4 16G</v>
      </c>
      <c r="G14" s="21" t="str">
        <f>VLOOKUP(B14&amp;C14,'[1]점검현황(금월)'!$D$7:$AH$263,13,0)</f>
        <v>SSD500G+SATA 1T</v>
      </c>
      <c r="H14" s="21" t="str">
        <f>VLOOKUP(B14&amp;C14,'[1]점검현황(금월)'!$D$7:$AH$263,17,0)</f>
        <v>FS-30(30W)</v>
      </c>
      <c r="I14" s="15" t="s">
        <v>15</v>
      </c>
      <c r="J14" s="21" t="str">
        <f>VLOOKUP(B14&amp;C14,'[1]점검현황(금월)'!$D$7:$AH$263,2,0)</f>
        <v>불어불문(ZOOM자동녹화)</v>
      </c>
      <c r="K14" s="22" t="s">
        <v>22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VLOOKUP(B15&amp;C15,'[1]점검현황(금월)'!$D$7:$AH$263,10,0)</f>
        <v>DB400T9A</v>
      </c>
      <c r="E15" s="21" t="str">
        <f>VLOOKUP(B15&amp;C15,'[1]점검현황(금월)'!$D$7:$AH$263,11,0)</f>
        <v>I7-9700</v>
      </c>
      <c r="F15" s="21" t="str">
        <f>VLOOKUP(B15&amp;C15,'[1]점검현황(금월)'!$D$7:$AH$263,12,0)</f>
        <v>DDR4 16G</v>
      </c>
      <c r="G15" s="21" t="str">
        <f>VLOOKUP(B15&amp;C15,'[1]점검현황(금월)'!$D$7:$AH$263,13,0)</f>
        <v>SSD500G+SATA 1T</v>
      </c>
      <c r="H15" s="21" t="str">
        <f>VLOOKUP(B15&amp;C15,'[1]점검현황(금월)'!$D$7:$AH$263,17,0)</f>
        <v>FS-30(30W)</v>
      </c>
      <c r="I15" s="15" t="s">
        <v>15</v>
      </c>
      <c r="J15" s="21" t="str">
        <f>VLOOKUP(B15&amp;C15,'[1]점검현황(금월)'!$D$7:$AH$263,2,0)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VLOOKUP(B16&amp;C16,'[1]점검현황(금월)'!$D$7:$AH$263,10,0)</f>
        <v>DB400T9A</v>
      </c>
      <c r="E16" s="21" t="str">
        <f>VLOOKUP(B16&amp;C16,'[1]점검현황(금월)'!$D$7:$AH$263,11,0)</f>
        <v>I7-9700</v>
      </c>
      <c r="F16" s="21" t="str">
        <f>VLOOKUP(B16&amp;C16,'[1]점검현황(금월)'!$D$7:$AH$263,12,0)</f>
        <v>DDR4 16G</v>
      </c>
      <c r="G16" s="21" t="str">
        <f>VLOOKUP(B16&amp;C16,'[1]점검현황(금월)'!$D$7:$AH$263,13,0)</f>
        <v>SSD256GB+SATA 1T</v>
      </c>
      <c r="H16" s="21" t="str">
        <f>VLOOKUP(B16&amp;C16,'[1]점검현황(금월)'!$D$7:$AH$263,17,0)</f>
        <v>FS-30(30W)</v>
      </c>
      <c r="I16" s="15" t="s">
        <v>15</v>
      </c>
      <c r="J16" s="21" t="str">
        <f>VLOOKUP(B16&amp;C16,'[1]점검현황(금월)'!$D$7:$AH$263,2,0)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VLOOKUP(B17&amp;C17,'[1]점검현황(금월)'!$D$7:$AH$263,10,0)</f>
        <v>DB400TDA</v>
      </c>
      <c r="E17" s="21" t="str">
        <f>VLOOKUP(B17&amp;C17,'[1]점검현황(금월)'!$D$7:$AH$263,11,0)</f>
        <v>I7-11700</v>
      </c>
      <c r="F17" s="21" t="str">
        <f>VLOOKUP(B17&amp;C17,'[1]점검현황(금월)'!$D$7:$AH$263,12,0)</f>
        <v>DDR4 16G</v>
      </c>
      <c r="G17" s="21" t="str">
        <f>VLOOKUP(B17&amp;C17,'[1]점검현황(금월)'!$D$7:$AH$263,13,0)</f>
        <v>SSD 256GB</v>
      </c>
      <c r="H17" s="21" t="str">
        <f>VLOOKUP(B17&amp;C17,'[1]점검현황(금월)'!$D$7:$AH$263,17,0)</f>
        <v>FS-52(50W)</v>
      </c>
      <c r="I17" s="15" t="s">
        <v>15</v>
      </c>
      <c r="J17" s="21" t="str">
        <f>VLOOKUP(B17&amp;C17,'[1]점검현황(금월)'!$D$7:$AH$263,2,0)</f>
        <v>멀티미디어(ZOOM자동녹화)</v>
      </c>
      <c r="K17" s="22" t="s">
        <v>22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VLOOKUP(B18&amp;C18,'[1]점검현황(금월)'!$D$7:$AH$263,10,0)</f>
        <v>Z75CV(I7)</v>
      </c>
      <c r="E18" s="21" t="str">
        <f>VLOOKUP(B18&amp;C18,'[1]점검현황(금월)'!$D$7:$AH$263,11,0)</f>
        <v>I7-4790</v>
      </c>
      <c r="F18" s="21" t="str">
        <f>VLOOKUP(B18&amp;C18,'[1]점검현황(금월)'!$D$7:$AH$263,12,0)</f>
        <v>DDR3 8G</v>
      </c>
      <c r="G18" s="21" t="str">
        <f>VLOOKUP(B18&amp;C18,'[1]점검현황(금월)'!$D$7:$AH$263,13,0)</f>
        <v>SSD128GB+SATA III 1T</v>
      </c>
      <c r="H18" s="21" t="str">
        <f>VLOOKUP(B18&amp;C18,'[1]점검현황(금월)'!$D$7:$AH$263,17,0)</f>
        <v>EON10</v>
      </c>
      <c r="I18" s="15" t="s">
        <v>15</v>
      </c>
      <c r="J18" s="21" t="str">
        <f>VLOOKUP(B18&amp;C18,'[1]점검현황(금월)'!$D$7:$AH$263,2,0)</f>
        <v>대학원(ZOOM자동녹화)</v>
      </c>
      <c r="K18" s="22" t="s">
        <v>22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VLOOKUP(B19&amp;C19,'[1]점검현황(금월)'!$D$7:$AH$263,10,0)</f>
        <v>DB400T8A</v>
      </c>
      <c r="E19" s="21" t="str">
        <f>VLOOKUP(B19&amp;C19,'[1]점검현황(금월)'!$D$7:$AH$263,11,0)</f>
        <v>I7-8700</v>
      </c>
      <c r="F19" s="21" t="str">
        <f>VLOOKUP(B19&amp;C19,'[1]점검현황(금월)'!$D$7:$AH$263,12,0)</f>
        <v>DDR4 16G</v>
      </c>
      <c r="G19" s="21" t="str">
        <f>VLOOKUP(B19&amp;C19,'[1]점검현황(금월)'!$D$7:$AH$263,13,0)</f>
        <v>SSD256GB+SATA 1T</v>
      </c>
      <c r="H19" s="21" t="str">
        <f>VLOOKUP(B19&amp;C19,'[1]점검현황(금월)'!$D$7:$AH$263,17,0)</f>
        <v>EON10</v>
      </c>
      <c r="I19" s="15" t="s">
        <v>15</v>
      </c>
      <c r="J19" s="21" t="str">
        <f>VLOOKUP(B19&amp;C19,'[1]점검현황(금월)'!$D$7:$AH$263,2,0)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VLOOKUP(B20&amp;C20,'[1]점검현황(금월)'!$D$7:$AH$263,10,0)</f>
        <v>DB400T9A</v>
      </c>
      <c r="E20" s="21" t="str">
        <f>VLOOKUP(B20&amp;C20,'[1]점검현황(금월)'!$D$7:$AH$263,11,0)</f>
        <v>I7-9700</v>
      </c>
      <c r="F20" s="21" t="str">
        <f>VLOOKUP(B20&amp;C20,'[1]점검현황(금월)'!$D$7:$AH$263,12,0)</f>
        <v>DDR4 16G</v>
      </c>
      <c r="G20" s="21" t="str">
        <f>VLOOKUP(B20&amp;C20,'[1]점검현황(금월)'!$D$7:$AH$263,13,0)</f>
        <v>SSD500GB+SATA 1T</v>
      </c>
      <c r="H20" s="21" t="str">
        <f>VLOOKUP(B20&amp;C20,'[1]점검현황(금월)'!$D$7:$AH$263,17,0)</f>
        <v>EON10</v>
      </c>
      <c r="I20" s="15" t="s">
        <v>15</v>
      </c>
      <c r="J20" s="21" t="str">
        <f>VLOOKUP(B20&amp;C20,'[1]점검현황(금월)'!$D$7:$AH$263,2,0)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VLOOKUP(B21&amp;C21,'[1]점검현황(금월)'!$D$7:$AH$263,10,0)</f>
        <v>DB400T9A</v>
      </c>
      <c r="E21" s="21" t="str">
        <f>VLOOKUP(B21&amp;C21,'[1]점검현황(금월)'!$D$7:$AH$263,11,0)</f>
        <v>I7-9700</v>
      </c>
      <c r="F21" s="21" t="str">
        <f>VLOOKUP(B21&amp;C21,'[1]점검현황(금월)'!$D$7:$AH$263,12,0)</f>
        <v>DDR4 16G</v>
      </c>
      <c r="G21" s="21" t="str">
        <f>VLOOKUP(B21&amp;C21,'[1]점검현황(금월)'!$D$7:$AH$263,13,0)</f>
        <v>SSD256GB+SATA 1T</v>
      </c>
      <c r="H21" s="21" t="str">
        <f>VLOOKUP(B21&amp;C21,'[1]점검현황(금월)'!$D$7:$AH$263,17,0)</f>
        <v>INTER-M</v>
      </c>
      <c r="I21" s="15" t="s">
        <v>15</v>
      </c>
      <c r="J21" s="21" t="str">
        <f>VLOOKUP(B21&amp;C21,'[1]점검현황(금월)'!$D$7:$AH$263,2,0)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VLOOKUP(B22&amp;C22,'[1]점검현황(금월)'!$D$7:$AH$263,10,0)</f>
        <v>DB400T9A</v>
      </c>
      <c r="E22" s="21" t="str">
        <f>VLOOKUP(B22&amp;C22,'[1]점검현황(금월)'!$D$7:$AH$263,11,0)</f>
        <v>I7-9700</v>
      </c>
      <c r="F22" s="21" t="str">
        <f>VLOOKUP(B22&amp;C22,'[1]점검현황(금월)'!$D$7:$AH$263,12,0)</f>
        <v>DDR4 16G</v>
      </c>
      <c r="G22" s="21" t="str">
        <f>VLOOKUP(B22&amp;C22,'[1]점검현황(금월)'!$D$7:$AH$263,13,0)</f>
        <v>SSD 256GB</v>
      </c>
      <c r="H22" s="21" t="str">
        <f>VLOOKUP(B22&amp;C22,'[1]점검현황(금월)'!$D$7:$AH$263,17,0)</f>
        <v>EON10</v>
      </c>
      <c r="I22" s="15" t="s">
        <v>15</v>
      </c>
      <c r="J22" s="21" t="str">
        <f>VLOOKUP(B22&amp;C22,'[1]점검현황(금월)'!$D$7:$AH$263,2,0)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VLOOKUP(B23&amp;C23,'[1]점검현황(금월)'!$D$7:$AH$263,10,0)</f>
        <v>DB400TDA</v>
      </c>
      <c r="E23" s="21" t="str">
        <f>VLOOKUP(B23&amp;C23,'[1]점검현황(금월)'!$D$7:$AH$263,11,0)</f>
        <v>I7-11700</v>
      </c>
      <c r="F23" s="21" t="str">
        <f>VLOOKUP(B23&amp;C23,'[1]점검현황(금월)'!$D$7:$AH$263,12,0)</f>
        <v>DDR4 16G</v>
      </c>
      <c r="G23" s="21" t="str">
        <f>VLOOKUP(B23&amp;C23,'[1]점검현황(금월)'!$D$7:$AH$263,13,0)</f>
        <v>SSD 256GB</v>
      </c>
      <c r="H23" s="21" t="str">
        <f>VLOOKUP(B23&amp;C23,'[1]점검현황(금월)'!$D$7:$AH$263,17,0)</f>
        <v>EON10</v>
      </c>
      <c r="I23" s="15" t="s">
        <v>27</v>
      </c>
      <c r="J23" s="21" t="str">
        <f>VLOOKUP(B23&amp;C23,'[1]점검현황(금월)'!$D$7:$AH$263,2,0)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VLOOKUP(B24&amp;C24,'[1]점검현황(금월)'!$D$7:$AH$263,10,0)</f>
        <v>조립식</v>
      </c>
      <c r="E24" s="21" t="str">
        <f>VLOOKUP(B24&amp;C24,'[1]점검현황(금월)'!$D$7:$AH$263,11,0)</f>
        <v>I7-8700</v>
      </c>
      <c r="F24" s="21" t="str">
        <f>VLOOKUP(B24&amp;C24,'[1]점검현황(금월)'!$D$7:$AH$263,12,0)</f>
        <v>DDR4 16G</v>
      </c>
      <c r="G24" s="21" t="str">
        <f>VLOOKUP(B24&amp;C24,'[1]점검현황(금월)'!$D$7:$AH$263,13,0)</f>
        <v>SSD 1TB</v>
      </c>
      <c r="H24" s="21" t="str">
        <f>VLOOKUP(B24&amp;C24,'[1]점검현황(금월)'!$D$7:$AH$263,17,0)</f>
        <v>OK</v>
      </c>
      <c r="I24" s="15" t="s">
        <v>15</v>
      </c>
      <c r="J24" s="21" t="str">
        <f>VLOOKUP(B24&amp;C24,'[1]점검현황(금월)'!$D$7:$AH$263,2,0)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VLOOKUP(B25&amp;C25,'[1]점검현황(금월)'!$D$7:$AH$263,10,0)</f>
        <v>DB400TDA</v>
      </c>
      <c r="E25" s="21" t="str">
        <f>VLOOKUP(B25&amp;C25,'[1]점검현황(금월)'!$D$7:$AH$263,11,0)</f>
        <v>I7-11700</v>
      </c>
      <c r="F25" s="21" t="str">
        <f>VLOOKUP(B25&amp;C25,'[1]점검현황(금월)'!$D$7:$AH$263,12,0)</f>
        <v>DDR4 16G</v>
      </c>
      <c r="G25" s="21" t="str">
        <f>VLOOKUP(B25&amp;C25,'[1]점검현황(금월)'!$D$7:$AH$263,13,0)</f>
        <v>SSD 512GB</v>
      </c>
      <c r="H25" s="21" t="str">
        <f>VLOOKUP(B25&amp;C25,'[1]점검현황(금월)'!$D$7:$AH$263,17,0)</f>
        <v>vasc</v>
      </c>
      <c r="I25" s="15" t="s">
        <v>15</v>
      </c>
      <c r="J25" s="21" t="str">
        <f>VLOOKUP(B25&amp;C25,'[1]점검현황(금월)'!$D$7:$AH$263,2,0)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VLOOKUP(B26&amp;C26,'[1]점검현황(금월)'!$D$7:$AH$263,10,0)</f>
        <v>DB400T9A</v>
      </c>
      <c r="E26" s="21" t="str">
        <f>VLOOKUP(B26&amp;C26,'[1]점검현황(금월)'!$D$7:$AH$263,11,0)</f>
        <v>I7-9700</v>
      </c>
      <c r="F26" s="21" t="str">
        <f>VLOOKUP(B26&amp;C26,'[1]점검현황(금월)'!$D$7:$AH$263,12,0)</f>
        <v>DDR4 16G</v>
      </c>
      <c r="G26" s="21" t="str">
        <f>VLOOKUP(B26&amp;C26,'[1]점검현황(금월)'!$D$7:$AH$263,13,0)</f>
        <v>SSD256GB+SATA II 500G</v>
      </c>
      <c r="H26" s="21" t="str">
        <f>VLOOKUP(B26&amp;C26,'[1]점검현황(금월)'!$D$7:$AH$263,17,0)</f>
        <v>JBL</v>
      </c>
      <c r="I26" s="15" t="s">
        <v>15</v>
      </c>
      <c r="J26" s="21" t="str">
        <f>VLOOKUP(B26&amp;C26,'[1]점검현황(금월)'!$D$7:$AH$263,2,0)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VLOOKUP(B27&amp;C27,'[1]점검현황(금월)'!$D$7:$AH$263,10,0)</f>
        <v>DB400TDA</v>
      </c>
      <c r="E27" s="21" t="str">
        <f>VLOOKUP(B27&amp;C27,'[1]점검현황(금월)'!$D$7:$AH$263,11,0)</f>
        <v>I7-11700</v>
      </c>
      <c r="F27" s="21" t="str">
        <f>VLOOKUP(B27&amp;C27,'[1]점검현황(금월)'!$D$7:$AH$263,12,0)</f>
        <v>DDR4 16G</v>
      </c>
      <c r="G27" s="21" t="str">
        <f>VLOOKUP(B27&amp;C27,'[1]점검현황(금월)'!$D$7:$AH$263,13,0)</f>
        <v>SSD 256GB</v>
      </c>
      <c r="H27" s="21" t="str">
        <f>VLOOKUP(B27&amp;C27,'[1]점검현황(금월)'!$D$7:$AH$263,17,0)</f>
        <v>INTER-M</v>
      </c>
      <c r="I27" s="15" t="s">
        <v>15</v>
      </c>
      <c r="J27" s="21" t="str">
        <f>VLOOKUP(B27&amp;C27,'[1]점검현황(금월)'!$D$7:$AH$263,2,0)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VLOOKUP(B28&amp;C28,'[1]점검현황(금월)'!$D$7:$AH$263,10,0)</f>
        <v>DB400T8A</v>
      </c>
      <c r="E28" s="21" t="str">
        <f>VLOOKUP(B28&amp;C28,'[1]점검현황(금월)'!$D$7:$AH$263,11,0)</f>
        <v>I7-8700</v>
      </c>
      <c r="F28" s="21" t="str">
        <f>VLOOKUP(B28&amp;C28,'[1]점검현황(금월)'!$D$7:$AH$263,12,0)</f>
        <v>DDR4 16G</v>
      </c>
      <c r="G28" s="21" t="str">
        <f>VLOOKUP(B28&amp;C28,'[1]점검현황(금월)'!$D$7:$AH$263,13,0)</f>
        <v>SSD256GB+SATA 1T</v>
      </c>
      <c r="H28" s="21" t="str">
        <f>VLOOKUP(B28&amp;C28,'[1]점검현황(금월)'!$D$7:$AH$263,17,0)</f>
        <v>JBL</v>
      </c>
      <c r="I28" s="15" t="s">
        <v>15</v>
      </c>
      <c r="J28" s="21" t="str">
        <f>VLOOKUP(B28&amp;C28,'[1]점검현황(금월)'!$D$7:$AH$263,2,0)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VLOOKUP(B29&amp;C29,'[1]점검현황(금월)'!$D$7:$AH$263,10,0)</f>
        <v>DB-400</v>
      </c>
      <c r="E29" s="21" t="str">
        <f>VLOOKUP(B29&amp;C29,'[1]점검현황(금월)'!$D$7:$AH$263,11,0)</f>
        <v>I7-4770</v>
      </c>
      <c r="F29" s="21" t="str">
        <f>VLOOKUP(B29&amp;C29,'[1]점검현황(금월)'!$D$7:$AH$263,12,0)</f>
        <v>DDR3 8G</v>
      </c>
      <c r="G29" s="21" t="str">
        <f>VLOOKUP(B29&amp;C29,'[1]점검현황(금월)'!$D$7:$AH$263,13,0)</f>
        <v>SATA II 1T</v>
      </c>
      <c r="H29" s="21" t="str">
        <f>VLOOKUP(B29&amp;C29,'[1]점검현황(금월)'!$D$7:$AH$263,17,0)</f>
        <v>FS-30(30W)</v>
      </c>
      <c r="I29" s="15" t="s">
        <v>15</v>
      </c>
      <c r="J29" s="21" t="str">
        <f>VLOOKUP(B29&amp;C29,'[1]점검현황(금월)'!$D$7:$AH$263,2,0)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VLOOKUP(B30&amp;C30,'[1]점검현황(금월)'!$D$7:$AH$263,10,0)</f>
        <v>Z75CV(I7)</v>
      </c>
      <c r="E30" s="21" t="str">
        <f>VLOOKUP(B30&amp;C30,'[1]점검현황(금월)'!$D$7:$AH$263,11,0)</f>
        <v>I7-4790</v>
      </c>
      <c r="F30" s="21" t="str">
        <f>VLOOKUP(B30&amp;C30,'[1]점검현황(금월)'!$D$7:$AH$263,12,0)</f>
        <v>DDR3 8G</v>
      </c>
      <c r="G30" s="21" t="str">
        <f>VLOOKUP(B30&amp;C30,'[1]점검현황(금월)'!$D$7:$AH$263,13,0)</f>
        <v>SSD120G+SATA 1T</v>
      </c>
      <c r="H30" s="21" t="str">
        <f>VLOOKUP(B30&amp;C30,'[1]점검현황(금월)'!$D$7:$AH$263,17,0)</f>
        <v>ESP80</v>
      </c>
      <c r="I30" s="15" t="s">
        <v>15</v>
      </c>
      <c r="J30" s="21" t="str">
        <f>VLOOKUP(B30&amp;C30,'[1]점검현황(금월)'!$D$7:$AH$263,2,0)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VLOOKUP(B31&amp;C31,'[1]점검현황(금월)'!$D$7:$AH$263,10,0)</f>
        <v>DB400TDA</v>
      </c>
      <c r="E31" s="21" t="str">
        <f>VLOOKUP(B31&amp;C31,'[1]점검현황(금월)'!$D$7:$AH$263,11,0)</f>
        <v>I7-11700</v>
      </c>
      <c r="F31" s="21" t="str">
        <f>VLOOKUP(B31&amp;C31,'[1]점검현황(금월)'!$D$7:$AH$263,12,0)</f>
        <v>DDR4 16G</v>
      </c>
      <c r="G31" s="21" t="str">
        <f>VLOOKUP(B31&amp;C31,'[1]점검현황(금월)'!$D$7:$AH$263,13,0)</f>
        <v>SSD 256GB</v>
      </c>
      <c r="H31" s="21" t="str">
        <f>VLOOKUP(B31&amp;C31,'[1]점검현황(금월)'!$D$7:$AH$263,17,0)</f>
        <v>FS-30(30W)</v>
      </c>
      <c r="I31" s="15" t="s">
        <v>15</v>
      </c>
      <c r="J31" s="21" t="str">
        <f>VLOOKUP(B31&amp;C31,'[1]점검현황(금월)'!$D$7:$AH$263,2,0)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VLOOKUP(B32&amp;C32,'[1]점검현황(금월)'!$D$7:$AH$263,10,0)</f>
        <v>DB400TDA</v>
      </c>
      <c r="E32" s="21" t="str">
        <f>VLOOKUP(B32&amp;C32,'[1]점검현황(금월)'!$D$7:$AH$263,11,0)</f>
        <v>I7-11700</v>
      </c>
      <c r="F32" s="21" t="str">
        <f>VLOOKUP(B32&amp;C32,'[1]점검현황(금월)'!$D$7:$AH$263,12,0)</f>
        <v>DDR4 16G</v>
      </c>
      <c r="G32" s="21" t="str">
        <f>VLOOKUP(B32&amp;C32,'[1]점검현황(금월)'!$D$7:$AH$263,13,0)</f>
        <v>SSD 256GB</v>
      </c>
      <c r="H32" s="21" t="str">
        <f>VLOOKUP(B32&amp;C32,'[1]점검현황(금월)'!$D$7:$AH$263,17,0)</f>
        <v>FS-52(50W)</v>
      </c>
      <c r="I32" s="15" t="s">
        <v>15</v>
      </c>
      <c r="J32" s="21" t="str">
        <f>VLOOKUP(B32&amp;C32,'[1]점검현황(금월)'!$D$7:$AH$263,2,0)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VLOOKUP(B33&amp;C33,'[1]점검현황(금월)'!$D$7:$AH$263,10,0)</f>
        <v>X</v>
      </c>
      <c r="E33" s="21" t="str">
        <f>VLOOKUP(B33&amp;C33,'[1]점검현황(금월)'!$D$7:$AH$263,11,0)</f>
        <v>X</v>
      </c>
      <c r="F33" s="21" t="str">
        <f>VLOOKUP(B33&amp;C33,'[1]점검현황(금월)'!$D$7:$AH$263,12,0)</f>
        <v>X</v>
      </c>
      <c r="G33" s="21" t="str">
        <f>VLOOKUP(B33&amp;C33,'[1]점검현황(금월)'!$D$7:$AH$263,13,0)</f>
        <v>X</v>
      </c>
      <c r="H33" s="21" t="str">
        <f>VLOOKUP(B33&amp;C33,'[1]점검현황(금월)'!$D$7:$AH$263,17,0)</f>
        <v>INTER-M</v>
      </c>
      <c r="I33" s="15" t="s">
        <v>15</v>
      </c>
      <c r="J33" s="21" t="str">
        <f>VLOOKUP(B33&amp;C33,'[1]점검현황(금월)'!$D$7:$AH$263,2,0)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VLOOKUP(B34&amp;C34,'[1]점검현황(금월)'!$D$7:$AH$263,10,0)</f>
        <v>B70CH(I7)</v>
      </c>
      <c r="E34" s="21" t="str">
        <f>VLOOKUP(B34&amp;C34,'[1]점검현황(금월)'!$D$7:$AH$263,11,0)</f>
        <v>I7-4790</v>
      </c>
      <c r="F34" s="21" t="str">
        <f>VLOOKUP(B34&amp;C34,'[1]점검현황(금월)'!$D$7:$AH$263,12,0)</f>
        <v>DDR3 8G</v>
      </c>
      <c r="G34" s="21" t="str">
        <f>VLOOKUP(B34&amp;C34,'[1]점검현황(금월)'!$D$7:$AH$263,13,0)</f>
        <v>SSD128G+SATA 1T</v>
      </c>
      <c r="H34" s="21" t="str">
        <f>VLOOKUP(B34&amp;C34,'[1]점검현황(금월)'!$D$7:$AH$263,17,0)</f>
        <v>INTER-M</v>
      </c>
      <c r="I34" s="15" t="s">
        <v>15</v>
      </c>
      <c r="J34" s="21" t="str">
        <f>VLOOKUP(B34&amp;C34,'[1]점검현황(금월)'!$D$7:$AH$263,2,0)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VLOOKUP(B35&amp;C35,'[1]점검현황(금월)'!$D$7:$AH$263,10,0)</f>
        <v>DB400TDA</v>
      </c>
      <c r="E35" s="21" t="str">
        <f>VLOOKUP(B35&amp;C35,'[1]점검현황(금월)'!$D$7:$AH$263,11,0)</f>
        <v>I7-11700</v>
      </c>
      <c r="F35" s="21" t="str">
        <f>VLOOKUP(B35&amp;C35,'[1]점검현황(금월)'!$D$7:$AH$263,12,0)</f>
        <v>DDR4 16G</v>
      </c>
      <c r="G35" s="21" t="str">
        <f>VLOOKUP(B35&amp;C35,'[1]점검현황(금월)'!$D$7:$AH$263,13,0)</f>
        <v>SSD 256GB</v>
      </c>
      <c r="H35" s="21" t="str">
        <f>VLOOKUP(B35&amp;C35,'[1]점검현황(금월)'!$D$7:$AH$263,17,0)</f>
        <v>EON10</v>
      </c>
      <c r="I35" s="15" t="s">
        <v>15</v>
      </c>
      <c r="J35" s="21" t="str">
        <f>VLOOKUP(B35&amp;C35,'[1]점검현황(금월)'!$D$7:$AH$263,2,0)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VLOOKUP(B36&amp;C36,'[1]점검현황(금월)'!$D$7:$AH$263,10,0)</f>
        <v>Z75CV(I7)</v>
      </c>
      <c r="E36" s="21" t="str">
        <f>VLOOKUP(B36&amp;C36,'[1]점검현황(금월)'!$D$7:$AH$263,11,0)</f>
        <v>I7-4790</v>
      </c>
      <c r="F36" s="21" t="str">
        <f>VLOOKUP(B36&amp;C36,'[1]점검현황(금월)'!$D$7:$AH$263,12,0)</f>
        <v>DDR3 8G</v>
      </c>
      <c r="G36" s="21" t="str">
        <f>VLOOKUP(B36&amp;C36,'[1]점검현황(금월)'!$D$7:$AH$263,13,0)</f>
        <v>SSD256G+SATA 1T</v>
      </c>
      <c r="H36" s="21" t="str">
        <f>VLOOKUP(B36&amp;C36,'[1]점검현황(금월)'!$D$7:$AH$263,17,0)</f>
        <v>EON10</v>
      </c>
      <c r="I36" s="15" t="s">
        <v>15</v>
      </c>
      <c r="J36" s="21" t="str">
        <f>VLOOKUP(B36&amp;C36,'[1]점검현황(금월)'!$D$7:$AH$263,2,0)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VLOOKUP(B37&amp;C37,'[1]점검현황(금월)'!$D$7:$AH$263,10,0)</f>
        <v>DB400TDA</v>
      </c>
      <c r="E37" s="21" t="str">
        <f>VLOOKUP(B37&amp;C37,'[1]점검현황(금월)'!$D$7:$AH$263,11,0)</f>
        <v>I7-11700</v>
      </c>
      <c r="F37" s="21" t="str">
        <f>VLOOKUP(B37&amp;C37,'[1]점검현황(금월)'!$D$7:$AH$263,12,0)</f>
        <v>DDR4 16G</v>
      </c>
      <c r="G37" s="21" t="str">
        <f>VLOOKUP(B37&amp;C37,'[1]점검현황(금월)'!$D$7:$AH$263,13,0)</f>
        <v>SSD 256GB</v>
      </c>
      <c r="H37" s="21" t="str">
        <f>VLOOKUP(B37&amp;C37,'[1]점검현황(금월)'!$D$7:$AH$263,17,0)</f>
        <v>INTER-M</v>
      </c>
      <c r="I37" s="15" t="s">
        <v>15</v>
      </c>
      <c r="J37" s="21" t="str">
        <f>VLOOKUP(B37&amp;C37,'[1]점검현황(금월)'!$D$7:$AH$263,2,0)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VLOOKUP(B38&amp;C38,'[1]점검현황(금월)'!$D$7:$AH$263,10,0)</f>
        <v>DB400T9A</v>
      </c>
      <c r="E38" s="21" t="str">
        <f>VLOOKUP(B38&amp;C38,'[1]점검현황(금월)'!$D$7:$AH$263,11,0)</f>
        <v>I7-9700</v>
      </c>
      <c r="F38" s="21" t="str">
        <f>VLOOKUP(B38&amp;C38,'[1]점검현황(금월)'!$D$7:$AH$263,12,0)</f>
        <v>DDR4 16G</v>
      </c>
      <c r="G38" s="21" t="str">
        <f>VLOOKUP(B38&amp;C38,'[1]점검현황(금월)'!$D$7:$AH$263,13,0)</f>
        <v>SSD 256GB</v>
      </c>
      <c r="H38" s="21" t="str">
        <f>VLOOKUP(B38&amp;C38,'[1]점검현황(금월)'!$D$7:$AH$263,17,0)</f>
        <v>INTER-M</v>
      </c>
      <c r="I38" s="15" t="s">
        <v>15</v>
      </c>
      <c r="J38" s="21" t="str">
        <f>VLOOKUP(B38&amp;C38,'[1]점검현황(금월)'!$D$7:$AH$263,2,0)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VLOOKUP(B39&amp;C39,'[1]점검현황(금월)'!$D$7:$AH$263,10,0)</f>
        <v>DB400TEA</v>
      </c>
      <c r="E39" s="21" t="str">
        <f>VLOOKUP(B39&amp;C39,'[1]점검현황(금월)'!$D$7:$AH$263,11,0)</f>
        <v>I7-12700</v>
      </c>
      <c r="F39" s="21" t="str">
        <f>VLOOKUP(B39&amp;C39,'[1]점검현황(금월)'!$D$7:$AH$263,12,0)</f>
        <v>DDR4 16G</v>
      </c>
      <c r="G39" s="21" t="str">
        <f>VLOOKUP(B39&amp;C39,'[1]점검현황(금월)'!$D$7:$AH$263,13,0)</f>
        <v>SSD 256GB</v>
      </c>
      <c r="H39" s="21" t="str">
        <f>VLOOKUP(B39&amp;C39,'[1]점검현황(금월)'!$D$7:$AH$263,17,0)</f>
        <v>EON15</v>
      </c>
      <c r="I39" s="15" t="s">
        <v>15</v>
      </c>
      <c r="J39" s="21" t="str">
        <f>VLOOKUP(B39&amp;C39,'[1]점검현황(금월)'!$D$7:$AH$263,2,0)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VLOOKUP(B40&amp;C40,'[1]점검현황(금월)'!$D$7:$AH$263,10,0)</f>
        <v>DB400TDA</v>
      </c>
      <c r="E40" s="21" t="str">
        <f>VLOOKUP(B40&amp;C40,'[1]점검현황(금월)'!$D$7:$AH$263,11,0)</f>
        <v>I7-11700</v>
      </c>
      <c r="F40" s="21" t="str">
        <f>VLOOKUP(B40&amp;C40,'[1]점검현황(금월)'!$D$7:$AH$263,12,0)</f>
        <v>DDR4 16G</v>
      </c>
      <c r="G40" s="21" t="str">
        <f>VLOOKUP(B40&amp;C40,'[1]점검현황(금월)'!$D$7:$AH$263,13,0)</f>
        <v>SSD 256GB</v>
      </c>
      <c r="H40" s="21" t="str">
        <f>VLOOKUP(B40&amp;C40,'[1]점검현황(금월)'!$D$7:$AH$263,17,0)</f>
        <v>ESP80</v>
      </c>
      <c r="I40" s="15" t="s">
        <v>15</v>
      </c>
      <c r="J40" s="21" t="str">
        <f>VLOOKUP(B40&amp;C40,'[1]점검현황(금월)'!$D$7:$AH$263,2,0)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VLOOKUP(B41&amp;C41,'[1]점검현황(금월)'!$D$7:$AH$263,10,0)</f>
        <v>DB400TDA</v>
      </c>
      <c r="E41" s="21" t="str">
        <f>VLOOKUP(B41&amp;C41,'[1]점검현황(금월)'!$D$7:$AH$263,11,0)</f>
        <v>I7-11700</v>
      </c>
      <c r="F41" s="21" t="str">
        <f>VLOOKUP(B41&amp;C41,'[1]점검현황(금월)'!$D$7:$AH$263,12,0)</f>
        <v>DDR4 16G</v>
      </c>
      <c r="G41" s="21" t="str">
        <f>VLOOKUP(B41&amp;C41,'[1]점검현황(금월)'!$D$7:$AH$263,13,0)</f>
        <v>SSD 256GB</v>
      </c>
      <c r="H41" s="21" t="str">
        <f>VLOOKUP(B41&amp;C41,'[1]점검현황(금월)'!$D$7:$AH$263,17,0)</f>
        <v>ESP80</v>
      </c>
      <c r="I41" s="15" t="s">
        <v>15</v>
      </c>
      <c r="J41" s="21" t="str">
        <f>VLOOKUP(B41&amp;C41,'[1]점검현황(금월)'!$D$7:$AH$263,2,0)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VLOOKUP(B42&amp;C42,'[1]점검현황(금월)'!$D$7:$AH$263,10,0)</f>
        <v>DB400T8A</v>
      </c>
      <c r="E42" s="21" t="str">
        <f>VLOOKUP(B42&amp;C42,'[1]점검현황(금월)'!$D$7:$AH$263,11,0)</f>
        <v>I7-8700</v>
      </c>
      <c r="F42" s="21" t="str">
        <f>VLOOKUP(B42&amp;C42,'[1]점검현황(금월)'!$D$7:$AH$263,12,0)</f>
        <v>DDR4 16G</v>
      </c>
      <c r="G42" s="21" t="str">
        <f>VLOOKUP(B42&amp;C42,'[1]점검현황(금월)'!$D$7:$AH$263,13,0)</f>
        <v>SSD256G+SATA 1T</v>
      </c>
      <c r="H42" s="21" t="str">
        <f>VLOOKUP(B42&amp;C42,'[1]점검현황(금월)'!$D$7:$AH$263,17,0)</f>
        <v>EON15</v>
      </c>
      <c r="I42" s="15" t="s">
        <v>15</v>
      </c>
      <c r="J42" s="21" t="str">
        <f>VLOOKUP(B42&amp;C42,'[1]점검현황(금월)'!$D$7:$AH$263,2,0)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VLOOKUP(B43&amp;C43,'[1]점검현황(금월)'!$D$7:$AH$263,10,0)</f>
        <v>DB400T8A</v>
      </c>
      <c r="E43" s="21" t="str">
        <f>VLOOKUP(B43&amp;C43,'[1]점검현황(금월)'!$D$7:$AH$263,11,0)</f>
        <v>I7-8700</v>
      </c>
      <c r="F43" s="21" t="str">
        <f>VLOOKUP(B43&amp;C43,'[1]점검현황(금월)'!$D$7:$AH$263,12,0)</f>
        <v>DDR4 16G</v>
      </c>
      <c r="G43" s="21" t="str">
        <f>VLOOKUP(B43&amp;C43,'[1]점검현황(금월)'!$D$7:$AH$263,13,0)</f>
        <v>SSD256G+SATA 1T</v>
      </c>
      <c r="H43" s="21" t="str">
        <f>VLOOKUP(B43&amp;C43,'[1]점검현황(금월)'!$D$7:$AH$263,17,0)</f>
        <v>EON15</v>
      </c>
      <c r="I43" s="15" t="s">
        <v>15</v>
      </c>
      <c r="J43" s="21" t="str">
        <f>VLOOKUP(B43&amp;C43,'[1]점검현황(금월)'!$D$7:$AH$263,2,0)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VLOOKUP(B44&amp;C44,'[1]점검현황(금월)'!$D$7:$AH$263,10,0)</f>
        <v>DB400T8A</v>
      </c>
      <c r="E44" s="21" t="str">
        <f>VLOOKUP(B44&amp;C44,'[1]점검현황(금월)'!$D$7:$AH$263,11,0)</f>
        <v>I7-8700</v>
      </c>
      <c r="F44" s="21" t="str">
        <f>VLOOKUP(B44&amp;C44,'[1]점검현황(금월)'!$D$7:$AH$263,12,0)</f>
        <v>DDR4 16G</v>
      </c>
      <c r="G44" s="21" t="str">
        <f>VLOOKUP(B44&amp;C44,'[1]점검현황(금월)'!$D$7:$AH$263,13,0)</f>
        <v>SSD256G+SATA 1T</v>
      </c>
      <c r="H44" s="21" t="str">
        <f>VLOOKUP(B44&amp;C44,'[1]점검현황(금월)'!$D$7:$AH$263,17,0)</f>
        <v>EON15</v>
      </c>
      <c r="I44" s="15" t="s">
        <v>15</v>
      </c>
      <c r="J44" s="21" t="str">
        <f>VLOOKUP(B44&amp;C44,'[1]점검현황(금월)'!$D$7:$AH$263,2,0)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VLOOKUP(B45&amp;C45,'[1]점검현황(금월)'!$D$7:$AH$263,10,0)</f>
        <v>DB400TDA</v>
      </c>
      <c r="E45" s="21" t="str">
        <f>VLOOKUP(B45&amp;C45,'[1]점검현황(금월)'!$D$7:$AH$263,11,0)</f>
        <v>I7-12700</v>
      </c>
      <c r="F45" s="21" t="str">
        <f>VLOOKUP(B45&amp;C45,'[1]점검현황(금월)'!$D$7:$AH$263,12,0)</f>
        <v>DDR4 16G</v>
      </c>
      <c r="G45" s="21" t="str">
        <f>VLOOKUP(B45&amp;C45,'[1]점검현황(금월)'!$D$7:$AH$263,13,0)</f>
        <v>SSD 256GB</v>
      </c>
      <c r="H45" s="21" t="str">
        <f>VLOOKUP(B45&amp;C45,'[1]점검현황(금월)'!$D$7:$AH$263,17,0)</f>
        <v>FS-30(30W)</v>
      </c>
      <c r="I45" s="15" t="s">
        <v>15</v>
      </c>
      <c r="J45" s="21" t="str">
        <f>VLOOKUP(B45&amp;C45,'[1]점검현황(금월)'!$D$7:$AH$263,2,0)</f>
        <v>멀티미디어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VLOOKUP(B46&amp;C46,'[1]점검현황(금월)'!$D$7:$AH$263,10,0)</f>
        <v>DB400T8A</v>
      </c>
      <c r="E46" s="21" t="str">
        <f>VLOOKUP(B46&amp;C46,'[1]점검현황(금월)'!$D$7:$AH$263,11,0)</f>
        <v>I7-8700</v>
      </c>
      <c r="F46" s="21" t="str">
        <f>VLOOKUP(B46&amp;C46,'[1]점검현황(금월)'!$D$7:$AH$263,12,0)</f>
        <v>DDR4 16G</v>
      </c>
      <c r="G46" s="21" t="str">
        <f>VLOOKUP(B46&amp;C46,'[1]점검현황(금월)'!$D$7:$AH$263,13,0)</f>
        <v>SSD256GB+SATA 1T</v>
      </c>
      <c r="H46" s="21" t="str">
        <f>VLOOKUP(B46&amp;C46,'[1]점검현황(금월)'!$D$7:$AH$263,17,0)</f>
        <v>EON10</v>
      </c>
      <c r="I46" s="15" t="s">
        <v>15</v>
      </c>
      <c r="J46" s="21" t="str">
        <f>VLOOKUP(B46&amp;C46,'[1]점검현황(금월)'!$D$7:$AH$263,2,0)</f>
        <v>멀티미디어 (ZOOM자동녹화)</v>
      </c>
      <c r="K46" s="22" t="s">
        <v>22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VLOOKUP(B47&amp;C47,'[1]점검현황(금월)'!$D$7:$AH$263,10,0)</f>
        <v>DB400TDA</v>
      </c>
      <c r="E47" s="21" t="str">
        <f>VLOOKUP(B47&amp;C47,'[1]점검현황(금월)'!$D$7:$AH$263,11,0)</f>
        <v>I7-11700</v>
      </c>
      <c r="F47" s="21" t="str">
        <f>VLOOKUP(B47&amp;C47,'[1]점검현황(금월)'!$D$7:$AH$263,12,0)</f>
        <v>DDR4 16G</v>
      </c>
      <c r="G47" s="21" t="str">
        <f>VLOOKUP(B47&amp;C47,'[1]점검현황(금월)'!$D$7:$AH$263,13,0)</f>
        <v>SSD 256GB</v>
      </c>
      <c r="H47" s="21" t="str">
        <f>VLOOKUP(B47&amp;C47,'[1]점검현황(금월)'!$D$7:$AH$263,17,0)</f>
        <v>ESP80</v>
      </c>
      <c r="I47" s="15" t="s">
        <v>15</v>
      </c>
      <c r="J47" s="21" t="str">
        <f>VLOOKUP(B47&amp;C47,'[1]점검현황(금월)'!$D$7:$AH$263,2,0)</f>
        <v>멀티미디어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VLOOKUP(B48&amp;C48,'[1]점검현황(금월)'!$D$7:$AH$263,10,0)</f>
        <v>DB400TDA</v>
      </c>
      <c r="E48" s="21" t="str">
        <f>VLOOKUP(B48&amp;C48,'[1]점검현황(금월)'!$D$7:$AH$263,11,0)</f>
        <v>I7-11700</v>
      </c>
      <c r="F48" s="21" t="str">
        <f>VLOOKUP(B48&amp;C48,'[1]점검현황(금월)'!$D$7:$AH$263,12,0)</f>
        <v>DDR4 16G</v>
      </c>
      <c r="G48" s="21" t="str">
        <f>VLOOKUP(B48&amp;C48,'[1]점검현황(금월)'!$D$7:$AH$263,13,0)</f>
        <v>SSD 250GB</v>
      </c>
      <c r="H48" s="21" t="str">
        <f>VLOOKUP(B48&amp;C48,'[1]점검현황(금월)'!$D$7:$AH$263,17,0)</f>
        <v>ESP80</v>
      </c>
      <c r="I48" s="15" t="s">
        <v>15</v>
      </c>
      <c r="J48" s="21" t="str">
        <f>VLOOKUP(B48&amp;C48,'[1]점검현황(금월)'!$D$7:$AH$263,2,0)</f>
        <v>멀티미디어(ZOOM자동녹화)</v>
      </c>
      <c r="K48" s="22" t="s">
        <v>22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VLOOKUP(B49&amp;C49,'[1]점검현황(금월)'!$D$7:$AH$263,10,0)</f>
        <v>DB400TDA</v>
      </c>
      <c r="E49" s="21" t="str">
        <f>VLOOKUP(B49&amp;C49,'[1]점검현황(금월)'!$D$7:$AH$263,11,0)</f>
        <v>I7-11700</v>
      </c>
      <c r="F49" s="21" t="str">
        <f>VLOOKUP(B49&amp;C49,'[1]점검현황(금월)'!$D$7:$AH$263,12,0)</f>
        <v>DDR4 16G</v>
      </c>
      <c r="G49" s="21" t="str">
        <f>VLOOKUP(B49&amp;C49,'[1]점검현황(금월)'!$D$7:$AH$263,13,0)</f>
        <v>SSD 256GB</v>
      </c>
      <c r="H49" s="21" t="str">
        <f>VLOOKUP(B49&amp;C49,'[1]점검현황(금월)'!$D$7:$AH$263,17,0)</f>
        <v>ESP80</v>
      </c>
      <c r="I49" s="15" t="s">
        <v>15</v>
      </c>
      <c r="J49" s="21" t="str">
        <f>VLOOKUP(B49&amp;C49,'[1]점검현황(금월)'!$D$7:$AH$263,2,0)</f>
        <v>멀티미디어(ZOOM자동녹화)</v>
      </c>
      <c r="K49" s="22" t="s">
        <v>22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VLOOKUP(B50&amp;C50,'[1]점검현황(금월)'!$D$7:$AH$263,10,0)</f>
        <v>Z75CV(I7)</v>
      </c>
      <c r="E50" s="21" t="str">
        <f>VLOOKUP(B50&amp;C50,'[1]점검현황(금월)'!$D$7:$AH$263,11,0)</f>
        <v>I7-6700</v>
      </c>
      <c r="F50" s="21" t="str">
        <f>VLOOKUP(B50&amp;C50,'[1]점검현황(금월)'!$D$7:$AH$263,12,0)</f>
        <v>DDR3 8G</v>
      </c>
      <c r="G50" s="21" t="str">
        <f>VLOOKUP(B50&amp;C50,'[1]점검현황(금월)'!$D$7:$AH$263,13,0)</f>
        <v>SSD120G+SATA 1T</v>
      </c>
      <c r="H50" s="21" t="str">
        <f>VLOOKUP(B50&amp;C50,'[1]점검현황(금월)'!$D$7:$AH$263,17,0)</f>
        <v>FS-30(30W)</v>
      </c>
      <c r="I50" s="15" t="s">
        <v>15</v>
      </c>
      <c r="J50" s="21" t="str">
        <f>VLOOKUP(B50&amp;C50,'[1]점검현황(금월)'!$D$7:$AH$263,2,0)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VLOOKUP(B51&amp;C51,'[1]점검현황(금월)'!$D$7:$AH$263,10,0)</f>
        <v>DB400T8A</v>
      </c>
      <c r="E51" s="21" t="str">
        <f>VLOOKUP(B51&amp;C51,'[1]점검현황(금월)'!$D$7:$AH$263,11,0)</f>
        <v>I7-8700</v>
      </c>
      <c r="F51" s="21" t="str">
        <f>VLOOKUP(B51&amp;C51,'[1]점검현황(금월)'!$D$7:$AH$263,12,0)</f>
        <v>DDR4 16G</v>
      </c>
      <c r="G51" s="21" t="str">
        <f>VLOOKUP(B51&amp;C51,'[1]점검현황(금월)'!$D$7:$AH$263,13,0)</f>
        <v>SSD256G+SATA 1T</v>
      </c>
      <c r="H51" s="21" t="str">
        <f>VLOOKUP(B51&amp;C51,'[1]점검현황(금월)'!$D$7:$AH$263,17,0)</f>
        <v>FS-30(30W)</v>
      </c>
      <c r="I51" s="15" t="s">
        <v>15</v>
      </c>
      <c r="J51" s="21" t="str">
        <f>VLOOKUP(B51&amp;C51,'[1]점검현황(금월)'!$D$7:$AH$263,2,0)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VLOOKUP(B52&amp;C52,'[1]점검현황(금월)'!$D$7:$AH$263,10,0)</f>
        <v>B70CH(I7)</v>
      </c>
      <c r="E52" s="21" t="str">
        <f>VLOOKUP(B52&amp;C52,'[1]점검현황(금월)'!$D$7:$AH$263,11,0)</f>
        <v>I7-4790</v>
      </c>
      <c r="F52" s="21" t="str">
        <f>VLOOKUP(B52&amp;C52,'[1]점검현황(금월)'!$D$7:$AH$263,12,0)</f>
        <v>DDR3 8G</v>
      </c>
      <c r="G52" s="21" t="str">
        <f>VLOOKUP(B52&amp;C52,'[1]점검현황(금월)'!$D$7:$AH$263,13,0)</f>
        <v>SSD128G+SATA 1T</v>
      </c>
      <c r="H52" s="21" t="str">
        <f>VLOOKUP(B52&amp;C52,'[1]점검현황(금월)'!$D$7:$AH$263,17,0)</f>
        <v>ESP80</v>
      </c>
      <c r="I52" s="15" t="s">
        <v>15</v>
      </c>
      <c r="J52" s="21" t="str">
        <f>VLOOKUP(B52&amp;C52,'[1]점검현황(금월)'!$D$7:$AH$263,2,0)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VLOOKUP(B53&amp;C53,'[1]점검현황(금월)'!$D$7:$AH$263,10,0)</f>
        <v>B70CH(I7)</v>
      </c>
      <c r="E53" s="21" t="str">
        <f>VLOOKUP(B53&amp;C53,'[1]점검현황(금월)'!$D$7:$AH$263,11,0)</f>
        <v>I7-4790</v>
      </c>
      <c r="F53" s="21" t="str">
        <f>VLOOKUP(B53&amp;C53,'[1]점검현황(금월)'!$D$7:$AH$263,12,0)</f>
        <v>DDR3 8G</v>
      </c>
      <c r="G53" s="21" t="str">
        <f>VLOOKUP(B53&amp;C53,'[1]점검현황(금월)'!$D$7:$AH$263,13,0)</f>
        <v>SSD128G+SATA 1T</v>
      </c>
      <c r="H53" s="21" t="str">
        <f>VLOOKUP(B53&amp;C53,'[1]점검현황(금월)'!$D$7:$AH$263,17,0)</f>
        <v>FS-52(50W)</v>
      </c>
      <c r="I53" s="15" t="s">
        <v>15</v>
      </c>
      <c r="J53" s="21" t="str">
        <f>VLOOKUP(B53&amp;C53,'[1]점검현황(금월)'!$D$7:$AH$263,2,0)</f>
        <v>멀티미디어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VLOOKUP(B54&amp;C54,'[1]점검현황(금월)'!$D$7:$AH$263,10,0)</f>
        <v>Z75CV(I7)</v>
      </c>
      <c r="E54" s="21" t="str">
        <f>VLOOKUP(B54&amp;C54,'[1]점검현황(금월)'!$D$7:$AH$263,11,0)</f>
        <v>I7-6700</v>
      </c>
      <c r="F54" s="21" t="str">
        <f>VLOOKUP(B54&amp;C54,'[1]점검현황(금월)'!$D$7:$AH$263,12,0)</f>
        <v>DDR3 8G</v>
      </c>
      <c r="G54" s="21" t="str">
        <f>VLOOKUP(B54&amp;C54,'[1]점검현황(금월)'!$D$7:$AH$263,13,0)</f>
        <v>SSD120G+SATA 1T</v>
      </c>
      <c r="H54" s="21" t="str">
        <f>VLOOKUP(B54&amp;C54,'[1]점검현황(금월)'!$D$7:$AH$263,17,0)</f>
        <v>ESP80</v>
      </c>
      <c r="I54" s="15" t="s">
        <v>15</v>
      </c>
      <c r="J54" s="21" t="str">
        <f>VLOOKUP(B54&amp;C54,'[1]점검현황(금월)'!$D$7:$AH$263,2,0)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VLOOKUP(B55&amp;C55,'[1]점검현황(금월)'!$D$7:$AH$263,10,0)</f>
        <v>DB400TEA</v>
      </c>
      <c r="E55" s="21" t="str">
        <f>VLOOKUP(B55&amp;C55,'[1]점검현황(금월)'!$D$7:$AH$263,11,0)</f>
        <v>I7-12700</v>
      </c>
      <c r="F55" s="21" t="str">
        <f>VLOOKUP(B55&amp;C55,'[1]점검현황(금월)'!$D$7:$AH$263,12,0)</f>
        <v>DDR4 16G</v>
      </c>
      <c r="G55" s="21" t="str">
        <f>VLOOKUP(B55&amp;C55,'[1]점검현황(금월)'!$D$7:$AH$263,13,0)</f>
        <v>SSD 256GB</v>
      </c>
      <c r="H55" s="21" t="str">
        <f>VLOOKUP(B55&amp;C55,'[1]점검현황(금월)'!$D$7:$AH$263,17,0)</f>
        <v>KR8</v>
      </c>
      <c r="I55" s="15" t="s">
        <v>15</v>
      </c>
      <c r="J55" s="21" t="str">
        <f>VLOOKUP(B55&amp;C55,'[1]점검현황(금월)'!$D$7:$AH$263,2,0)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VLOOKUP(B56&amp;C56,'[1]점검현황(금월)'!$D$7:$AH$263,10,0)</f>
        <v>DB400TDA</v>
      </c>
      <c r="E56" s="21" t="str">
        <f>VLOOKUP(B56&amp;C56,'[1]점검현황(금월)'!$D$7:$AH$263,11,0)</f>
        <v>I7-11700</v>
      </c>
      <c r="F56" s="21" t="str">
        <f>VLOOKUP(B56&amp;C56,'[1]점검현황(금월)'!$D$7:$AH$263,12,0)</f>
        <v>DDR4 16G</v>
      </c>
      <c r="G56" s="21" t="str">
        <f>VLOOKUP(B56&amp;C56,'[1]점검현황(금월)'!$D$7:$AH$263,13,0)</f>
        <v>SSD 256GB</v>
      </c>
      <c r="H56" s="21" t="str">
        <f>VLOOKUP(B56&amp;C56,'[1]점검현황(금월)'!$D$7:$AH$263,17,0)</f>
        <v>JBL</v>
      </c>
      <c r="I56" s="15" t="s">
        <v>15</v>
      </c>
      <c r="J56" s="21" t="str">
        <f>VLOOKUP(B56&amp;C56,'[1]점검현황(금월)'!$D$7:$AH$263,2,0)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VLOOKUP(B57&amp;C57,'[1]점검현황(금월)'!$D$7:$AH$263,10,0)</f>
        <v>DB400SFA</v>
      </c>
      <c r="E57" s="21" t="str">
        <f>VLOOKUP(B57&amp;C57,'[1]점검현황(금월)'!$D$7:$AH$263,11,0)</f>
        <v>I7-13700</v>
      </c>
      <c r="F57" s="21" t="str">
        <f>VLOOKUP(B57&amp;C57,'[1]점검현황(금월)'!$D$7:$AH$263,12,0)</f>
        <v>DDR4 16G</v>
      </c>
      <c r="G57" s="21" t="str">
        <f>VLOOKUP(B57&amp;C57,'[1]점검현황(금월)'!$D$7:$AH$263,13,0)</f>
        <v>SSD 256GB</v>
      </c>
      <c r="H57" s="21" t="str">
        <f>VLOOKUP(B57&amp;C57,'[1]점검현황(금월)'!$D$7:$AH$263,17,0)</f>
        <v>INTER-M</v>
      </c>
      <c r="I57" s="15" t="s">
        <v>15</v>
      </c>
      <c r="J57" s="21" t="str">
        <f>VLOOKUP(B57&amp;C57,'[1]점검현황(금월)'!$D$7:$AH$263,2,0)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VLOOKUP(B58&amp;C58,'[1]점검현황(금월)'!$D$7:$AH$263,10,0)</f>
        <v>DB400TDA</v>
      </c>
      <c r="E58" s="21" t="str">
        <f>VLOOKUP(B58&amp;C58,'[1]점검현황(금월)'!$D$7:$AH$263,11,0)</f>
        <v>I7-11700</v>
      </c>
      <c r="F58" s="21" t="str">
        <f>VLOOKUP(B58&amp;C58,'[1]점검현황(금월)'!$D$7:$AH$263,12,0)</f>
        <v>DDR4 16G</v>
      </c>
      <c r="G58" s="21" t="str">
        <f>VLOOKUP(B58&amp;C58,'[1]점검현황(금월)'!$D$7:$AH$263,13,0)</f>
        <v>SSD 256GB</v>
      </c>
      <c r="H58" s="21" t="str">
        <f>VLOOKUP(B58&amp;C58,'[1]점검현황(금월)'!$D$7:$AH$263,17,0)</f>
        <v>ESP80</v>
      </c>
      <c r="I58" s="15" t="s">
        <v>15</v>
      </c>
      <c r="J58" s="21" t="str">
        <f>VLOOKUP(B58&amp;C58,'[1]점검현황(금월)'!$D$7:$AH$263,2,0)</f>
        <v>멀티미디어(ZOOM자동녹화)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VLOOKUP(B59&amp;C59,'[1]점검현황(금월)'!$D$7:$AH$263,10,0)</f>
        <v>DB-400</v>
      </c>
      <c r="E59" s="21" t="str">
        <f>VLOOKUP(B59&amp;C59,'[1]점검현황(금월)'!$D$7:$AH$263,11,0)</f>
        <v>I7-4790</v>
      </c>
      <c r="F59" s="21" t="str">
        <f>VLOOKUP(B59&amp;C59,'[1]점검현황(금월)'!$D$7:$AH$263,12,0)</f>
        <v>DDR3 4G</v>
      </c>
      <c r="G59" s="21" t="str">
        <f>VLOOKUP(B59&amp;C59,'[1]점검현황(금월)'!$D$7:$AH$263,13,0)</f>
        <v>SSD256G+SATA II 500G</v>
      </c>
      <c r="H59" s="21" t="str">
        <f>VLOOKUP(B59&amp;C59,'[1]점검현황(금월)'!$D$7:$AH$263,17,0)</f>
        <v>FS-30(30W)</v>
      </c>
      <c r="I59" s="15" t="s">
        <v>15</v>
      </c>
      <c r="J59" s="21" t="str">
        <f>VLOOKUP(B59&amp;C59,'[1]점검현황(금월)'!$D$7:$AH$263,2,0)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VLOOKUP(B60&amp;C60,'[1]점검현황(금월)'!$D$7:$AH$263,10,0)</f>
        <v>DB400TDA</v>
      </c>
      <c r="E60" s="21" t="str">
        <f>VLOOKUP(B60&amp;C60,'[1]점검현황(금월)'!$D$7:$AH$263,11,0)</f>
        <v>I7-11700</v>
      </c>
      <c r="F60" s="21" t="str">
        <f>VLOOKUP(B60&amp;C60,'[1]점검현황(금월)'!$D$7:$AH$263,12,0)</f>
        <v>DDR4 16G</v>
      </c>
      <c r="G60" s="21" t="str">
        <f>VLOOKUP(B60&amp;C60,'[1]점검현황(금월)'!$D$7:$AH$263,13,0)</f>
        <v>SSD 256GB</v>
      </c>
      <c r="H60" s="21" t="str">
        <f>VLOOKUP(B60&amp;C60,'[1]점검현황(금월)'!$D$7:$AH$263,17,0)</f>
        <v>FS-52(50W)</v>
      </c>
      <c r="I60" s="15" t="s">
        <v>15</v>
      </c>
      <c r="J60" s="21" t="str">
        <f>VLOOKUP(B60&amp;C60,'[1]점검현황(금월)'!$D$7:$AH$263,2,0)</f>
        <v>멀티미디어(ZOOM자동녹화)</v>
      </c>
      <c r="K60" s="22" t="s">
        <v>22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VLOOKUP(B61&amp;C61,'[1]점검현황(금월)'!$D$7:$AH$263,10,0)</f>
        <v>DB400TCA</v>
      </c>
      <c r="E61" s="21" t="str">
        <f>VLOOKUP(B61&amp;C61,'[1]점검현황(금월)'!$D$7:$AH$263,11,0)</f>
        <v>I7-10700</v>
      </c>
      <c r="F61" s="21" t="str">
        <f>VLOOKUP(B61&amp;C61,'[1]점검현황(금월)'!$D$7:$AH$263,12,0)</f>
        <v>DDR4 16G</v>
      </c>
      <c r="G61" s="21" t="str">
        <f>VLOOKUP(B61&amp;C61,'[1]점검현황(금월)'!$D$7:$AH$263,13,0)</f>
        <v>SSD500GB + HDD 1T</v>
      </c>
      <c r="H61" s="21" t="str">
        <f>VLOOKUP(B61&amp;C61,'[1]점검현황(금월)'!$D$7:$AH$263,17,0)</f>
        <v>FS-30(30W)</v>
      </c>
      <c r="I61" s="15" t="s">
        <v>15</v>
      </c>
      <c r="J61" s="21" t="str">
        <f>VLOOKUP(B61&amp;C61,'[1]점검현황(금월)'!$D$7:$AH$263,2,0)</f>
        <v>멀티미디어(ZOOM자동녹화)</v>
      </c>
      <c r="K61" s="22" t="s">
        <v>22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VLOOKUP(B62&amp;C62,'[1]점검현황(금월)'!$D$7:$AH$263,10,0)</f>
        <v>DB400T8A</v>
      </c>
      <c r="E62" s="21" t="str">
        <f>VLOOKUP(B62&amp;C62,'[1]점검현황(금월)'!$D$7:$AH$263,11,0)</f>
        <v>I7-8700</v>
      </c>
      <c r="F62" s="21" t="str">
        <f>VLOOKUP(B62&amp;C62,'[1]점검현황(금월)'!$D$7:$AH$263,12,0)</f>
        <v>DDR4 16G</v>
      </c>
      <c r="G62" s="21" t="str">
        <f>VLOOKUP(B62&amp;C62,'[1]점검현황(금월)'!$D$7:$AH$263,13,0)</f>
        <v>SSD256GB+SATA1TB</v>
      </c>
      <c r="H62" s="21" t="str">
        <f>VLOOKUP(B62&amp;C62,'[1]점검현황(금월)'!$D$7:$AH$263,17,0)</f>
        <v>FS-30(30W)</v>
      </c>
      <c r="I62" s="15" t="s">
        <v>15</v>
      </c>
      <c r="J62" s="21" t="str">
        <f>VLOOKUP(B62&amp;C62,'[1]점검현황(금월)'!$D$7:$AH$263,2,0)</f>
        <v>다산학부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VLOOKUP(B63&amp;C63,'[1]점검현황(금월)'!$D$7:$AH$263,10,0)</f>
        <v>DB400TDA</v>
      </c>
      <c r="E63" s="21" t="str">
        <f>VLOOKUP(B63&amp;C63,'[1]점검현황(금월)'!$D$7:$AH$263,11,0)</f>
        <v>I7-11700</v>
      </c>
      <c r="F63" s="21" t="str">
        <f>VLOOKUP(B63&amp;C63,'[1]점검현황(금월)'!$D$7:$AH$263,12,0)</f>
        <v>DDR4 16G</v>
      </c>
      <c r="G63" s="21" t="str">
        <f>VLOOKUP(B63&amp;C63,'[1]점검현황(금월)'!$D$7:$AH$263,13,0)</f>
        <v>SSD 256GB</v>
      </c>
      <c r="H63" s="21" t="str">
        <f>VLOOKUP(B63&amp;C63,'[1]점검현황(금월)'!$D$7:$AH$263,17,0)</f>
        <v>ESP80</v>
      </c>
      <c r="I63" s="15" t="s">
        <v>15</v>
      </c>
      <c r="J63" s="21" t="str">
        <f>VLOOKUP(B63&amp;C63,'[1]점검현황(금월)'!$D$7:$AH$263,2,0)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VLOOKUP(B64&amp;C64,'[1]점검현황(금월)'!$D$7:$AH$263,10,0)</f>
        <v>DB400TDA</v>
      </c>
      <c r="E64" s="21" t="str">
        <f>VLOOKUP(B64&amp;C64,'[1]점검현황(금월)'!$D$7:$AH$263,11,0)</f>
        <v>I7-11700</v>
      </c>
      <c r="F64" s="21" t="str">
        <f>VLOOKUP(B64&amp;C64,'[1]점검현황(금월)'!$D$7:$AH$263,12,0)</f>
        <v>DDR4 16G</v>
      </c>
      <c r="G64" s="21" t="str">
        <f>VLOOKUP(B64&amp;C64,'[1]점검현황(금월)'!$D$7:$AH$263,13,0)</f>
        <v>SSD 256GB</v>
      </c>
      <c r="H64" s="21" t="str">
        <f>VLOOKUP(B64&amp;C64,'[1]점검현황(금월)'!$D$7:$AH$263,17,0)</f>
        <v>ESP80</v>
      </c>
      <c r="I64" s="15" t="s">
        <v>15</v>
      </c>
      <c r="J64" s="21" t="str">
        <f>VLOOKUP(B64&amp;C64,'[1]점검현황(금월)'!$D$7:$AH$263,2,0)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VLOOKUP(B65&amp;C65,'[1]점검현황(금월)'!$D$7:$AH$263,10,0)</f>
        <v>DB400TEA</v>
      </c>
      <c r="E65" s="21" t="str">
        <f>VLOOKUP(B65&amp;C65,'[1]점검현황(금월)'!$D$7:$AH$263,11,0)</f>
        <v>I7-12700</v>
      </c>
      <c r="F65" s="21" t="str">
        <f>VLOOKUP(B65&amp;C65,'[1]점검현황(금월)'!$D$7:$AH$263,12,0)</f>
        <v>DDR4 8G</v>
      </c>
      <c r="G65" s="21" t="str">
        <f>VLOOKUP(B65&amp;C65,'[1]점검현황(금월)'!$D$7:$AH$263,13,0)</f>
        <v>SSD 256GB</v>
      </c>
      <c r="H65" s="21" t="str">
        <f>VLOOKUP(B65&amp;C65,'[1]점검현황(금월)'!$D$7:$AH$263,17,0)</f>
        <v>FS-30(30W)</v>
      </c>
      <c r="I65" s="15" t="s">
        <v>15</v>
      </c>
      <c r="J65" s="21" t="str">
        <f>VLOOKUP(B65&amp;C65,'[1]점검현황(금월)'!$D$7:$AH$263,2,0)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VLOOKUP(B66&amp;C66,'[1]점검현황(금월)'!$D$7:$AH$263,10,0)</f>
        <v>DB400TDA</v>
      </c>
      <c r="E66" s="21" t="str">
        <f>VLOOKUP(B66&amp;C66,'[1]점검현황(금월)'!$D$7:$AH$263,11,0)</f>
        <v>I7-11700</v>
      </c>
      <c r="F66" s="21" t="str">
        <f>VLOOKUP(B66&amp;C66,'[1]점검현황(금월)'!$D$7:$AH$263,12,0)</f>
        <v>DDR4 16G</v>
      </c>
      <c r="G66" s="21" t="str">
        <f>VLOOKUP(B66&amp;C66,'[1]점검현황(금월)'!$D$7:$AH$263,13,0)</f>
        <v>SSD 256GB</v>
      </c>
      <c r="H66" s="21" t="str">
        <f>VLOOKUP(B66&amp;C66,'[1]점검현황(금월)'!$D$7:$AH$263,17,0)</f>
        <v>FS-30(30W)</v>
      </c>
      <c r="I66" s="15" t="s">
        <v>15</v>
      </c>
      <c r="J66" s="21" t="str">
        <f>VLOOKUP(B66&amp;C66,'[1]점검현황(금월)'!$D$7:$AH$263,2,0)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VLOOKUP(B67&amp;C67,'[1]점검현황(금월)'!$D$7:$AH$263,10,0)</f>
        <v>DB400TDA</v>
      </c>
      <c r="E67" s="21" t="str">
        <f>VLOOKUP(B67&amp;C67,'[1]점검현황(금월)'!$D$7:$AH$263,11,0)</f>
        <v>I7-11700</v>
      </c>
      <c r="F67" s="21" t="str">
        <f>VLOOKUP(B67&amp;C67,'[1]점검현황(금월)'!$D$7:$AH$263,12,0)</f>
        <v>DDR4 16B</v>
      </c>
      <c r="G67" s="21" t="str">
        <f>VLOOKUP(B67&amp;C67,'[1]점검현황(금월)'!$D$7:$AH$263,13,0)</f>
        <v>SSD 256GB</v>
      </c>
      <c r="H67" s="21" t="str">
        <f>VLOOKUP(B67&amp;C67,'[1]점검현황(금월)'!$D$7:$AH$263,17,0)</f>
        <v>FS-30(30W)</v>
      </c>
      <c r="I67" s="15" t="s">
        <v>15</v>
      </c>
      <c r="J67" s="21" t="str">
        <f>VLOOKUP(B67&amp;C67,'[1]점검현황(금월)'!$D$7:$AH$263,2,0)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VLOOKUP(B68&amp;C68,'[1]점검현황(금월)'!$D$7:$AH$263,10,0)</f>
        <v>DB400TDA</v>
      </c>
      <c r="E68" s="21" t="str">
        <f>VLOOKUP(B68&amp;C68,'[1]점검현황(금월)'!$D$7:$AH$263,11,0)</f>
        <v>I7-11700</v>
      </c>
      <c r="F68" s="21" t="str">
        <f>VLOOKUP(B68&amp;C68,'[1]점검현황(금월)'!$D$7:$AH$263,12,0)</f>
        <v>DDR4 16G</v>
      </c>
      <c r="G68" s="21" t="str">
        <f>VLOOKUP(B68&amp;C68,'[1]점검현황(금월)'!$D$7:$AH$263,13,0)</f>
        <v>SSD 256GB</v>
      </c>
      <c r="H68" s="21" t="str">
        <f>VLOOKUP(B68&amp;C68,'[1]점검현황(금월)'!$D$7:$AH$263,17,0)</f>
        <v>FS-30(30W)</v>
      </c>
      <c r="I68" s="15" t="s">
        <v>15</v>
      </c>
      <c r="J68" s="21" t="str">
        <f>VLOOKUP(B68&amp;C68,'[1]점검현황(금월)'!$D$7:$AH$263,2,0)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VLOOKUP(B69&amp;C69,'[1]점검현황(금월)'!$D$7:$AH$263,10,0)</f>
        <v>DB400T8A</v>
      </c>
      <c r="E69" s="21" t="str">
        <f>VLOOKUP(B69&amp;C69,'[1]점검현황(금월)'!$D$7:$AH$263,11,0)</f>
        <v>I7-8700</v>
      </c>
      <c r="F69" s="21" t="str">
        <f>VLOOKUP(B69&amp;C69,'[1]점검현황(금월)'!$D$7:$AH$263,12,0)</f>
        <v>DDR4 16G</v>
      </c>
      <c r="G69" s="21" t="str">
        <f>VLOOKUP(B69&amp;C69,'[1]점검현황(금월)'!$D$7:$AH$263,13,0)</f>
        <v>SSD256GB+SATA 1TB</v>
      </c>
      <c r="H69" s="21" t="str">
        <f>VLOOKUP(B69&amp;C69,'[1]점검현황(금월)'!$D$7:$AH$263,17,0)</f>
        <v>FS-30(30W)</v>
      </c>
      <c r="I69" s="15" t="s">
        <v>15</v>
      </c>
      <c r="J69" s="21" t="str">
        <f>VLOOKUP(B69&amp;C69,'[1]점검현황(금월)'!$D$7:$AH$263,2,0)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VLOOKUP(B70&amp;C70,'[1]점검현황(금월)'!$D$7:$AH$263,10,0)</f>
        <v>DB400T8A</v>
      </c>
      <c r="E70" s="21" t="str">
        <f>VLOOKUP(B70&amp;C70,'[1]점검현황(금월)'!$D$7:$AH$263,11,0)</f>
        <v>I7-8700</v>
      </c>
      <c r="F70" s="21" t="str">
        <f>VLOOKUP(B70&amp;C70,'[1]점검현황(금월)'!$D$7:$AH$263,12,0)</f>
        <v>DDR4 16G</v>
      </c>
      <c r="G70" s="21" t="str">
        <f>VLOOKUP(B70&amp;C70,'[1]점검현황(금월)'!$D$7:$AH$263,13,0)</f>
        <v>SSD256GB+SATA 1TB</v>
      </c>
      <c r="H70" s="21" t="str">
        <f>VLOOKUP(B70&amp;C70,'[1]점검현황(금월)'!$D$7:$AH$263,17,0)</f>
        <v>FS-30(30W)</v>
      </c>
      <c r="I70" s="15" t="s">
        <v>15</v>
      </c>
      <c r="J70" s="21" t="str">
        <f>VLOOKUP(B70&amp;C70,'[1]점검현황(금월)'!$D$7:$AH$263,2,0)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VLOOKUP(B71&amp;C71,'[1]점검현황(금월)'!$D$7:$AH$263,10,0)</f>
        <v>DB400T8A</v>
      </c>
      <c r="E71" s="21" t="str">
        <f>VLOOKUP(B71&amp;C71,'[1]점검현황(금월)'!$D$7:$AH$263,11,0)</f>
        <v>I7-8700</v>
      </c>
      <c r="F71" s="21" t="str">
        <f>VLOOKUP(B71&amp;C71,'[1]점검현황(금월)'!$D$7:$AH$263,12,0)</f>
        <v>DDR4 16G</v>
      </c>
      <c r="G71" s="21" t="str">
        <f>VLOOKUP(B71&amp;C71,'[1]점검현황(금월)'!$D$7:$AH$263,13,0)</f>
        <v>SSD256GB+SATA 1TB</v>
      </c>
      <c r="H71" s="21" t="str">
        <f>VLOOKUP(B71&amp;C71,'[1]점검현황(금월)'!$D$7:$AH$263,17,0)</f>
        <v>FS-30(30W)</v>
      </c>
      <c r="I71" s="15" t="s">
        <v>15</v>
      </c>
      <c r="J71" s="21" t="str">
        <f>VLOOKUP(B71&amp;C71,'[1]점검현황(금월)'!$D$7:$AH$263,2,0)</f>
        <v>다산학부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VLOOKUP(B72&amp;C72,'[1]점검현황(금월)'!$D$7:$AH$263,10,0)</f>
        <v>DB400T8A</v>
      </c>
      <c r="E72" s="21" t="str">
        <f>VLOOKUP(B72&amp;C72,'[1]점검현황(금월)'!$D$7:$AH$263,11,0)</f>
        <v>I7-8700</v>
      </c>
      <c r="F72" s="21" t="str">
        <f>VLOOKUP(B72&amp;C72,'[1]점검현황(금월)'!$D$7:$AH$263,12,0)</f>
        <v>DDR4 16G</v>
      </c>
      <c r="G72" s="21" t="str">
        <f>VLOOKUP(B72&amp;C72,'[1]점검현황(금월)'!$D$7:$AH$263,13,0)</f>
        <v>SSD256GB+SATA 1TB</v>
      </c>
      <c r="H72" s="21" t="str">
        <f>VLOOKUP(B72&amp;C72,'[1]점검현황(금월)'!$D$7:$AH$263,17,0)</f>
        <v>FS-30(30W)</v>
      </c>
      <c r="I72" s="15" t="s">
        <v>15</v>
      </c>
      <c r="J72" s="21" t="str">
        <f>VLOOKUP(B72&amp;C72,'[1]점검현황(금월)'!$D$7:$AH$263,2,0)</f>
        <v>다산학부(ZOOM자동녹화)</v>
      </c>
      <c r="K72" s="22" t="s">
        <v>22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VLOOKUP(B73&amp;C73,'[1]점검현황(금월)'!$D$7:$AH$263,10,0)</f>
        <v>DB400TDA</v>
      </c>
      <c r="E73" s="21" t="str">
        <f>VLOOKUP(B73&amp;C73,'[1]점검현황(금월)'!$D$7:$AH$263,11,0)</f>
        <v>I7-11700</v>
      </c>
      <c r="F73" s="21" t="str">
        <f>VLOOKUP(B73&amp;C73,'[1]점검현황(금월)'!$D$7:$AH$263,12,0)</f>
        <v>DDR4 16G</v>
      </c>
      <c r="G73" s="21" t="str">
        <f>VLOOKUP(B73&amp;C73,'[1]점검현황(금월)'!$D$7:$AH$263,13,0)</f>
        <v>SSD 256GB</v>
      </c>
      <c r="H73" s="21" t="str">
        <f>VLOOKUP(B73&amp;C73,'[1]점검현황(금월)'!$D$7:$AH$263,17,0)</f>
        <v>FS-30(30W)</v>
      </c>
      <c r="I73" s="15" t="s">
        <v>15</v>
      </c>
      <c r="J73" s="21" t="str">
        <f>VLOOKUP(B73&amp;C73,'[1]점검현황(금월)'!$D$7:$AH$263,2,0)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VLOOKUP(B74&amp;C74,'[1]점검현황(금월)'!$D$7:$AH$263,10,0)</f>
        <v>DB400T8A</v>
      </c>
      <c r="E74" s="21" t="str">
        <f>VLOOKUP(B74&amp;C74,'[1]점검현황(금월)'!$D$7:$AH$263,11,0)</f>
        <v>I7-8700</v>
      </c>
      <c r="F74" s="21" t="str">
        <f>VLOOKUP(B74&amp;C74,'[1]점검현황(금월)'!$D$7:$AH$263,12,0)</f>
        <v>DDR4 16G</v>
      </c>
      <c r="G74" s="21" t="str">
        <f>VLOOKUP(B74&amp;C74,'[1]점검현황(금월)'!$D$7:$AH$263,13,0)</f>
        <v>SSD256GB+ SATA 1TB</v>
      </c>
      <c r="H74" s="21" t="str">
        <f>VLOOKUP(B74&amp;C74,'[1]점검현황(금월)'!$D$7:$AH$263,17,0)</f>
        <v>FS-52(50W)</v>
      </c>
      <c r="I74" s="15" t="s">
        <v>15</v>
      </c>
      <c r="J74" s="21" t="str">
        <f>VLOOKUP(B74&amp;C74,'[1]점검현황(금월)'!$D$7:$AH$263,2,0)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VLOOKUP(B75&amp;C75,'[1]점검현황(금월)'!$D$7:$AH$263,10,0)</f>
        <v>DB400TDA</v>
      </c>
      <c r="E75" s="21" t="str">
        <f>VLOOKUP(B75&amp;C75,'[1]점검현황(금월)'!$D$7:$AH$263,11,0)</f>
        <v>I7-11700</v>
      </c>
      <c r="F75" s="21" t="str">
        <f>VLOOKUP(B75&amp;C75,'[1]점검현황(금월)'!$D$7:$AH$263,12,0)</f>
        <v>DDR4 16G</v>
      </c>
      <c r="G75" s="21" t="str">
        <f>VLOOKUP(B75&amp;C75,'[1]점검현황(금월)'!$D$7:$AH$263,13,0)</f>
        <v>SSD 256GB</v>
      </c>
      <c r="H75" s="21" t="str">
        <f>VLOOKUP(B75&amp;C75,'[1]점검현황(금월)'!$D$7:$AH$263,17,0)</f>
        <v>EON15</v>
      </c>
      <c r="I75" s="15" t="s">
        <v>15</v>
      </c>
      <c r="J75" s="21" t="str">
        <f>VLOOKUP(B75&amp;C75,'[1]점검현황(금월)'!$D$7:$AH$263,2,0)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VLOOKUP(B76&amp;C76,'[1]점검현황(금월)'!$D$7:$AH$263,10,0)</f>
        <v>DB400TDA</v>
      </c>
      <c r="E76" s="21" t="str">
        <f>VLOOKUP(B76&amp;C76,'[1]점검현황(금월)'!$D$7:$AH$263,11,0)</f>
        <v>I7-11700</v>
      </c>
      <c r="F76" s="21" t="str">
        <f>VLOOKUP(B76&amp;C76,'[1]점검현황(금월)'!$D$7:$AH$263,12,0)</f>
        <v>DDR4 16G</v>
      </c>
      <c r="G76" s="21" t="str">
        <f>VLOOKUP(B76&amp;C76,'[1]점검현황(금월)'!$D$7:$AH$263,13,0)</f>
        <v>SSD 256GB</v>
      </c>
      <c r="H76" s="21" t="str">
        <f>VLOOKUP(B76&amp;C76,'[1]점검현황(금월)'!$D$7:$AH$263,17,0)</f>
        <v>ESP80</v>
      </c>
      <c r="I76" s="15" t="s">
        <v>15</v>
      </c>
      <c r="J76" s="21" t="str">
        <f>VLOOKUP(B76&amp;C76,'[1]점검현황(금월)'!$D$7:$AH$263,2,0)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VLOOKUP(B77&amp;C77,'[1]점검현황(금월)'!$D$7:$AH$263,10,0)</f>
        <v>DB400TDA</v>
      </c>
      <c r="E77" s="21" t="str">
        <f>VLOOKUP(B77&amp;C77,'[1]점검현황(금월)'!$D$7:$AH$263,11,0)</f>
        <v>I7-11700</v>
      </c>
      <c r="F77" s="21" t="str">
        <f>VLOOKUP(B77&amp;C77,'[1]점검현황(금월)'!$D$7:$AH$263,12,0)</f>
        <v>DDR4 16G</v>
      </c>
      <c r="G77" s="21" t="str">
        <f>VLOOKUP(B77&amp;C77,'[1]점검현황(금월)'!$D$7:$AH$263,13,0)</f>
        <v>SSD 256GB</v>
      </c>
      <c r="H77" s="21" t="str">
        <f>VLOOKUP(B77&amp;C77,'[1]점검현황(금월)'!$D$7:$AH$263,17,0)</f>
        <v>EON10</v>
      </c>
      <c r="I77" s="15" t="s">
        <v>15</v>
      </c>
      <c r="J77" s="21" t="str">
        <f>VLOOKUP(B77&amp;C77,'[1]점검현황(금월)'!$D$7:$AH$263,2,0)</f>
        <v>멀티미디어(ZOOM자동녹화)</v>
      </c>
      <c r="K77" s="22" t="s">
        <v>22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VLOOKUP(B78&amp;C78,'[1]점검현황(금월)'!$D$7:$AH$263,10,0)</f>
        <v>DB400TDA</v>
      </c>
      <c r="E78" s="21" t="str">
        <f>VLOOKUP(B78&amp;C78,'[1]점검현황(금월)'!$D$7:$AH$263,11,0)</f>
        <v>I7-11700</v>
      </c>
      <c r="F78" s="21" t="str">
        <f>VLOOKUP(B78&amp;C78,'[1]점검현황(금월)'!$D$7:$AH$263,12,0)</f>
        <v>DDR4 16G</v>
      </c>
      <c r="G78" s="21" t="str">
        <f>VLOOKUP(B78&amp;C78,'[1]점검현황(금월)'!$D$7:$AH$263,13,0)</f>
        <v>SSD 256GB</v>
      </c>
      <c r="H78" s="21" t="str">
        <f>VLOOKUP(B78&amp;C78,'[1]점검현황(금월)'!$D$7:$AH$263,17,0)</f>
        <v>INTER-M</v>
      </c>
      <c r="I78" s="15" t="s">
        <v>15</v>
      </c>
      <c r="J78" s="21" t="str">
        <f>VLOOKUP(B78&amp;C78,'[1]점검현황(금월)'!$D$7:$AH$263,2,0)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VLOOKUP(B79&amp;C79,'[1]점검현황(금월)'!$D$7:$AH$263,10,0)</f>
        <v>DB400T9A</v>
      </c>
      <c r="E79" s="21" t="str">
        <f>VLOOKUP(B79&amp;C79,'[1]점검현황(금월)'!$D$7:$AH$263,11,0)</f>
        <v>I7-9700</v>
      </c>
      <c r="F79" s="21" t="str">
        <f>VLOOKUP(B79&amp;C79,'[1]점검현황(금월)'!$D$7:$AH$263,12,0)</f>
        <v>DDR4 16G</v>
      </c>
      <c r="G79" s="21" t="str">
        <f>VLOOKUP(B79&amp;C79,'[1]점검현황(금월)'!$D$7:$AH$263,13,0)</f>
        <v>SSD256GB+SATA II 500G</v>
      </c>
      <c r="H79" s="21" t="str">
        <f>VLOOKUP(B79&amp;C79,'[1]점검현황(금월)'!$D$7:$AH$263,17,0)</f>
        <v>FS-30(30W)</v>
      </c>
      <c r="I79" s="15" t="s">
        <v>15</v>
      </c>
      <c r="J79" s="21" t="str">
        <f>VLOOKUP(B79&amp;C79,'[1]점검현황(금월)'!$D$7:$AH$263,2,0)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VLOOKUP(B80&amp;C80,'[1]점검현황(금월)'!$D$7:$AH$263,10,0)</f>
        <v>DB400T9A</v>
      </c>
      <c r="E80" s="21" t="str">
        <f>VLOOKUP(B80&amp;C80,'[1]점검현황(금월)'!$D$7:$AH$263,11,0)</f>
        <v>I7-10700</v>
      </c>
      <c r="F80" s="21" t="str">
        <f>VLOOKUP(B80&amp;C80,'[1]점검현황(금월)'!$D$7:$AH$263,12,0)</f>
        <v>DDR4 16G</v>
      </c>
      <c r="G80" s="21" t="str">
        <f>VLOOKUP(B80&amp;C80,'[1]점검현황(금월)'!$D$7:$AH$263,13,0)</f>
        <v>SSD256GB+SATA II 500G</v>
      </c>
      <c r="H80" s="21" t="str">
        <f>VLOOKUP(B80&amp;C80,'[1]점검현황(금월)'!$D$7:$AH$263,17,0)</f>
        <v>FS-30(30W)</v>
      </c>
      <c r="I80" s="15" t="s">
        <v>15</v>
      </c>
      <c r="J80" s="21" t="str">
        <f>VLOOKUP(B80&amp;C80,'[1]점검현황(금월)'!$D$7:$AH$263,2,0)</f>
        <v>멀티미디어(ZOOM자동녹화)</v>
      </c>
      <c r="K80" s="22" t="s">
        <v>22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VLOOKUP(B81&amp;C81,'[1]점검현황(금월)'!$D$7:$AH$263,10,0)</f>
        <v>DB400T9A</v>
      </c>
      <c r="E81" s="21" t="str">
        <f>VLOOKUP(B81&amp;C81,'[1]점검현황(금월)'!$D$7:$AH$263,11,0)</f>
        <v>I7-9700</v>
      </c>
      <c r="F81" s="21" t="str">
        <f>VLOOKUP(B81&amp;C81,'[1]점검현황(금월)'!$D$7:$AH$263,12,0)</f>
        <v>DDR4 16G</v>
      </c>
      <c r="G81" s="21" t="str">
        <f>VLOOKUP(B81&amp;C81,'[1]점검현황(금월)'!$D$7:$AH$263,13,0)</f>
        <v>SSD256G+SATA 1T</v>
      </c>
      <c r="H81" s="21" t="str">
        <f>VLOOKUP(B81&amp;C81,'[1]점검현황(금월)'!$D$7:$AH$263,17,0)</f>
        <v>INTER-M</v>
      </c>
      <c r="I81" s="15" t="s">
        <v>15</v>
      </c>
      <c r="J81" s="21" t="str">
        <f>VLOOKUP(B81&amp;C81,'[1]점검현황(금월)'!$D$7:$AH$263,2,0)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VLOOKUP(B82&amp;C82,'[1]점검현황(금월)'!$D$7:$AH$263,10,0)</f>
        <v>Z75CV(I7)</v>
      </c>
      <c r="E82" s="21" t="str">
        <f>VLOOKUP(B82&amp;C82,'[1]점검현황(금월)'!$D$7:$AH$263,11,0)</f>
        <v>I7-6700</v>
      </c>
      <c r="F82" s="21" t="str">
        <f>VLOOKUP(B82&amp;C82,'[1]점검현황(금월)'!$D$7:$AH$263,12,0)</f>
        <v>DDR4 8G</v>
      </c>
      <c r="G82" s="21" t="str">
        <f>VLOOKUP(B82&amp;C82,'[1]점검현황(금월)'!$D$7:$AH$263,13,0)</f>
        <v>SSD128GB+SATA III 1T</v>
      </c>
      <c r="H82" s="21" t="str">
        <f>VLOOKUP(B82&amp;C82,'[1]점검현황(금월)'!$D$7:$AH$263,17,0)</f>
        <v>FS-30(30W)</v>
      </c>
      <c r="I82" s="15" t="s">
        <v>15</v>
      </c>
      <c r="J82" s="21" t="str">
        <f>VLOOKUP(B82&amp;C82,'[1]점검현황(금월)'!$D$7:$AH$263,2,0)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VLOOKUP(B83&amp;C83,'[1]점검현황(금월)'!$D$7:$AH$263,10,0)</f>
        <v>DB400TCA</v>
      </c>
      <c r="E83" s="21" t="str">
        <f>VLOOKUP(B83&amp;C83,'[1]점검현황(금월)'!$D$7:$AH$263,11,0)</f>
        <v>I7-10700</v>
      </c>
      <c r="F83" s="21" t="str">
        <f>VLOOKUP(B83&amp;C83,'[1]점검현황(금월)'!$D$7:$AH$263,12,0)</f>
        <v>DDR4 16G</v>
      </c>
      <c r="G83" s="21" t="str">
        <f>VLOOKUP(B83&amp;C83,'[1]점검현황(금월)'!$D$7:$AH$263,13,0)</f>
        <v>SSD500GB + HDD 1T</v>
      </c>
      <c r="H83" s="21" t="str">
        <f>VLOOKUP(B83&amp;C83,'[1]점검현황(금월)'!$D$7:$AH$263,17,0)</f>
        <v>FS-30(30W)</v>
      </c>
      <c r="I83" s="15" t="s">
        <v>15</v>
      </c>
      <c r="J83" s="21" t="str">
        <f>VLOOKUP(B83&amp;C83,'[1]점검현황(금월)'!$D$7:$AH$263,2,0)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VLOOKUP(B84&amp;C84,'[1]점검현황(금월)'!$D$7:$AH$263,10,0)</f>
        <v>DB400TDA</v>
      </c>
      <c r="E84" s="21" t="str">
        <f>VLOOKUP(B84&amp;C84,'[1]점검현황(금월)'!$D$7:$AH$263,11,0)</f>
        <v>I7-11700</v>
      </c>
      <c r="F84" s="21" t="str">
        <f>VLOOKUP(B84&amp;C84,'[1]점검현황(금월)'!$D$7:$AH$263,12,0)</f>
        <v>DDR4 16G</v>
      </c>
      <c r="G84" s="21" t="str">
        <f>VLOOKUP(B84&amp;C84,'[1]점검현황(금월)'!$D$7:$AH$263,13,0)</f>
        <v>SSD 256GB</v>
      </c>
      <c r="H84" s="21" t="str">
        <f>VLOOKUP(B84&amp;C84,'[1]점검현황(금월)'!$D$7:$AH$263,17,0)</f>
        <v>없음</v>
      </c>
      <c r="I84" s="15" t="s">
        <v>15</v>
      </c>
      <c r="J84" s="21" t="str">
        <f>VLOOKUP(B84&amp;C84,'[1]점검현황(금월)'!$D$7:$AH$263,2,0)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VLOOKUP(B85&amp;C85,'[1]점검현황(금월)'!$D$7:$AH$263,10,0)</f>
        <v>DB400TEA</v>
      </c>
      <c r="E85" s="21" t="str">
        <f>VLOOKUP(B85&amp;C85,'[1]점검현황(금월)'!$D$7:$AH$263,11,0)</f>
        <v>I7-12700</v>
      </c>
      <c r="F85" s="21" t="str">
        <f>VLOOKUP(B85&amp;C85,'[1]점검현황(금월)'!$D$7:$AH$263,12,0)</f>
        <v>DDR4 8G</v>
      </c>
      <c r="G85" s="21" t="str">
        <f>VLOOKUP(B85&amp;C85,'[1]점검현황(금월)'!$D$7:$AH$263,13,0)</f>
        <v>SSD 256GB</v>
      </c>
      <c r="H85" s="21" t="str">
        <f>VLOOKUP(B85&amp;C85,'[1]점검현황(금월)'!$D$7:$AH$263,17,0)</f>
        <v>없음</v>
      </c>
      <c r="I85" s="15" t="s">
        <v>38</v>
      </c>
      <c r="J85" s="21" t="str">
        <f>VLOOKUP(B85&amp;C85,'[1]점검현황(금월)'!$D$7:$AH$263,2,0)</f>
        <v>전자공학</v>
      </c>
      <c r="K85" s="22" t="s">
        <v>22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VLOOKUP(B86&amp;C86,'[1]점검현황(금월)'!$D$7:$AH$263,10,0)</f>
        <v>DB400TDA</v>
      </c>
      <c r="E86" s="21" t="str">
        <f>VLOOKUP(B86&amp;C86,'[1]점검현황(금월)'!$D$7:$AH$263,11,0)</f>
        <v>I7-11700</v>
      </c>
      <c r="F86" s="21" t="str">
        <f>VLOOKUP(B86&amp;C86,'[1]점검현황(금월)'!$D$7:$AH$263,12,0)</f>
        <v>DDR4 16G</v>
      </c>
      <c r="G86" s="21" t="str">
        <f>VLOOKUP(B86&amp;C86,'[1]점검현황(금월)'!$D$7:$AH$263,13,0)</f>
        <v>SSD 256GB</v>
      </c>
      <c r="H86" s="21" t="str">
        <f>VLOOKUP(B86&amp;C86,'[1]점검현황(금월)'!$D$7:$AH$263,17,0)</f>
        <v>EON10</v>
      </c>
      <c r="I86" s="15" t="s">
        <v>15</v>
      </c>
      <c r="J86" s="21" t="str">
        <f>VLOOKUP(B86&amp;C86,'[1]점검현황(금월)'!$D$7:$AH$263,2,0)</f>
        <v>전자공학(ZOOM자동녹화)</v>
      </c>
      <c r="K86" s="22" t="s">
        <v>22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VLOOKUP(B87&amp;C87,'[1]점검현황(금월)'!$D$7:$AH$263,10,0)</f>
        <v>DB400TCA</v>
      </c>
      <c r="E87" s="21" t="str">
        <f>VLOOKUP(B87&amp;C87,'[1]점검현황(금월)'!$D$7:$AH$263,11,0)</f>
        <v>I7-10700</v>
      </c>
      <c r="F87" s="21" t="str">
        <f>VLOOKUP(B87&amp;C87,'[1]점검현황(금월)'!$D$7:$AH$263,12,0)</f>
        <v>DDR4 16G</v>
      </c>
      <c r="G87" s="21" t="str">
        <f>VLOOKUP(B87&amp;C87,'[1]점검현황(금월)'!$D$7:$AH$263,13,0)</f>
        <v>SSD 256GB</v>
      </c>
      <c r="H87" s="21" t="str">
        <f>VLOOKUP(B87&amp;C87,'[1]점검현황(금월)'!$D$7:$AH$263,17,0)</f>
        <v>INTER-M</v>
      </c>
      <c r="I87" s="15" t="s">
        <v>15</v>
      </c>
      <c r="J87" s="21" t="str">
        <f>VLOOKUP(B87&amp;C87,'[1]점검현황(금월)'!$D$7:$AH$263,2,0)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VLOOKUP(B88&amp;C88,'[1]점검현황(금월)'!$D$7:$AH$263,10,0)</f>
        <v>DB400TDA</v>
      </c>
      <c r="E88" s="21" t="str">
        <f>VLOOKUP(B88&amp;C88,'[1]점검현황(금월)'!$D$7:$AH$263,11,0)</f>
        <v>I7-11700</v>
      </c>
      <c r="F88" s="21" t="str">
        <f>VLOOKUP(B88&amp;C88,'[1]점검현황(금월)'!$D$7:$AH$263,12,0)</f>
        <v>DDR4 16G</v>
      </c>
      <c r="G88" s="21" t="str">
        <f>VLOOKUP(B88&amp;C88,'[1]점검현황(금월)'!$D$7:$AH$263,13,0)</f>
        <v>SSD 256GB</v>
      </c>
      <c r="H88" s="21" t="str">
        <f>VLOOKUP(B88&amp;C88,'[1]점검현황(금월)'!$D$7:$AH$263,17,0)</f>
        <v>EON10</v>
      </c>
      <c r="I88" s="15" t="s">
        <v>15</v>
      </c>
      <c r="J88" s="21" t="str">
        <f>VLOOKUP(B88&amp;C88,'[1]점검현황(금월)'!$D$7:$AH$263,2,0)</f>
        <v>생명과학</v>
      </c>
      <c r="K88" s="22" t="s">
        <v>22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VLOOKUP(B89&amp;C89,'[1]점검현황(금월)'!$D$7:$AH$263,10,0)</f>
        <v>Z75CV(I7)</v>
      </c>
      <c r="E89" s="21" t="str">
        <f>VLOOKUP(B89&amp;C89,'[1]점검현황(금월)'!$D$7:$AH$263,11,0)</f>
        <v>I7-4790</v>
      </c>
      <c r="F89" s="21" t="str">
        <f>VLOOKUP(B89&amp;C89,'[1]점검현황(금월)'!$D$7:$AH$263,12,0)</f>
        <v>DDR3 8G</v>
      </c>
      <c r="G89" s="21" t="str">
        <f>VLOOKUP(B89&amp;C89,'[1]점검현황(금월)'!$D$7:$AH$263,13,0)</f>
        <v>SSD128GB+SATA III 1T</v>
      </c>
      <c r="H89" s="21" t="str">
        <f>VLOOKUP(B89&amp;C89,'[1]점검현황(금월)'!$D$7:$AH$263,17,0)</f>
        <v>EON10</v>
      </c>
      <c r="I89" s="15" t="s">
        <v>15</v>
      </c>
      <c r="J89" s="21" t="str">
        <f>VLOOKUP(B89&amp;C89,'[1]점검현황(금월)'!$D$7:$AH$263,2,0)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VLOOKUP(B90&amp;C90,'[1]점검현황(금월)'!$D$7:$AH$263,10,0)</f>
        <v>Z75CV(I7)</v>
      </c>
      <c r="E90" s="21" t="str">
        <f>VLOOKUP(B90&amp;C90,'[1]점검현황(금월)'!$D$7:$AH$263,11,0)</f>
        <v>I7-4790</v>
      </c>
      <c r="F90" s="21" t="str">
        <f>VLOOKUP(B90&amp;C90,'[1]점검현황(금월)'!$D$7:$AH$263,12,0)</f>
        <v>DDR3 8G</v>
      </c>
      <c r="G90" s="21" t="str">
        <f>VLOOKUP(B90&amp;C90,'[1]점검현황(금월)'!$D$7:$AH$263,13,0)</f>
        <v>SSD128GB+SATA III 1T</v>
      </c>
      <c r="H90" s="21" t="str">
        <f>VLOOKUP(B90&amp;C90,'[1]점검현황(금월)'!$D$7:$AH$263,17,0)</f>
        <v>EON10</v>
      </c>
      <c r="I90" s="15" t="s">
        <v>15</v>
      </c>
      <c r="J90" s="21" t="str">
        <f>VLOOKUP(B90&amp;C90,'[1]점검현황(금월)'!$D$7:$AH$263,2,0)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VLOOKUP(B91&amp;C91,'[1]점검현황(금월)'!$D$7:$AH$263,10,0)</f>
        <v>DB400TDA</v>
      </c>
      <c r="E91" s="21" t="str">
        <f>VLOOKUP(B91&amp;C91,'[1]점검현황(금월)'!$D$7:$AH$263,11,0)</f>
        <v>I7-11700</v>
      </c>
      <c r="F91" s="21" t="str">
        <f>VLOOKUP(B91&amp;C91,'[1]점검현황(금월)'!$D$7:$AH$263,12,0)</f>
        <v>DDR4 16G</v>
      </c>
      <c r="G91" s="21" t="str">
        <f>VLOOKUP(B91&amp;C91,'[1]점검현황(금월)'!$D$7:$AH$263,13,0)</f>
        <v>SSD 256GB</v>
      </c>
      <c r="H91" s="21" t="str">
        <f>VLOOKUP(B91&amp;C91,'[1]점검현황(금월)'!$D$7:$AH$263,17,0)</f>
        <v>INTER-M</v>
      </c>
      <c r="I91" s="15" t="s">
        <v>15</v>
      </c>
      <c r="J91" s="21" t="str">
        <f>VLOOKUP(B91&amp;C91,'[1]점검현황(금월)'!$D$7:$AH$263,2,0)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VLOOKUP(B92&amp;C92,'[1]점검현황(금월)'!$D$7:$AH$263,10,0)</f>
        <v>DB400T9A</v>
      </c>
      <c r="E92" s="21" t="str">
        <f>VLOOKUP(B92&amp;C92,'[1]점검현황(금월)'!$D$7:$AH$263,11,0)</f>
        <v>I7-9700</v>
      </c>
      <c r="F92" s="21" t="str">
        <f>VLOOKUP(B92&amp;C92,'[1]점검현황(금월)'!$D$7:$AH$263,12,0)</f>
        <v>DDR4 16G</v>
      </c>
      <c r="G92" s="21" t="str">
        <f>VLOOKUP(B92&amp;C92,'[1]점검현황(금월)'!$D$7:$AH$263,13,0)</f>
        <v>SSD 120G+SATA 500G</v>
      </c>
      <c r="H92" s="21" t="str">
        <f>VLOOKUP(B92&amp;C92,'[1]점검현황(금월)'!$D$7:$AH$263,17,0)</f>
        <v>INTER-M</v>
      </c>
      <c r="I92" s="15" t="s">
        <v>15</v>
      </c>
      <c r="J92" s="21" t="str">
        <f>VLOOKUP(B92&amp;C92,'[1]점검현황(금월)'!$D$7:$AH$263,2,0)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VLOOKUP(B93&amp;C93,'[1]점검현황(금월)'!$D$7:$AH$263,10,0)</f>
        <v>DB400TEA</v>
      </c>
      <c r="E93" s="21" t="str">
        <f>VLOOKUP(B93&amp;C93,'[1]점검현황(금월)'!$D$7:$AH$263,11,0)</f>
        <v>I7-12700</v>
      </c>
      <c r="F93" s="21" t="str">
        <f>VLOOKUP(B93&amp;C93,'[1]점검현황(금월)'!$D$7:$AH$263,12,0)</f>
        <v>DDR4 8G</v>
      </c>
      <c r="G93" s="21" t="str">
        <f>VLOOKUP(B93&amp;C93,'[1]점검현황(금월)'!$D$7:$AH$263,13,0)</f>
        <v>SSD 256GB</v>
      </c>
      <c r="H93" s="21" t="str">
        <f>VLOOKUP(B93&amp;C93,'[1]점검현황(금월)'!$D$7:$AH$263,17,0)</f>
        <v>없음</v>
      </c>
      <c r="I93" s="15" t="s">
        <v>38</v>
      </c>
      <c r="J93" s="21" t="str">
        <f>VLOOKUP(B93&amp;C93,'[1]점검현황(금월)'!$D$7:$AH$263,2,0)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VLOOKUP(B94&amp;C94,'[1]점검현황(금월)'!$D$7:$AH$263,10,0)</f>
        <v>DB400TEA</v>
      </c>
      <c r="E94" s="21" t="str">
        <f>VLOOKUP(B94&amp;C94,'[1]점검현황(금월)'!$D$7:$AH$263,11,0)</f>
        <v>I7-12700</v>
      </c>
      <c r="F94" s="21" t="str">
        <f>VLOOKUP(B94&amp;C94,'[1]점검현황(금월)'!$D$7:$AH$263,12,0)</f>
        <v>DDR4 8G</v>
      </c>
      <c r="G94" s="21" t="str">
        <f>VLOOKUP(B94&amp;C94,'[1]점검현황(금월)'!$D$7:$AH$263,13,0)</f>
        <v>SSD 256GB</v>
      </c>
      <c r="H94" s="21" t="str">
        <f>VLOOKUP(B94&amp;C94,'[1]점검현황(금월)'!$D$7:$AH$263,17,0)</f>
        <v>FS-30(30W)</v>
      </c>
      <c r="I94" s="15" t="s">
        <v>15</v>
      </c>
      <c r="J94" s="21" t="str">
        <f>VLOOKUP(B94&amp;C94,'[1]점검현황(금월)'!$D$7:$AH$263,2,0)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VLOOKUP(B95&amp;C95,'[1]점검현황(금월)'!$D$7:$AH$263,10,0)</f>
        <v>DB400T8A</v>
      </c>
      <c r="E95" s="21" t="str">
        <f>VLOOKUP(B95&amp;C95,'[1]점검현황(금월)'!$D$7:$AH$263,11,0)</f>
        <v>I7-8700</v>
      </c>
      <c r="F95" s="21" t="str">
        <f>VLOOKUP(B95&amp;C95,'[1]점검현황(금월)'!$D$7:$AH$263,12,0)</f>
        <v>DDR4 16G</v>
      </c>
      <c r="G95" s="21" t="str">
        <f>VLOOKUP(B95&amp;C95,'[1]점검현황(금월)'!$D$7:$AH$263,13,0)</f>
        <v>SSD256GB+SATA 1TB</v>
      </c>
      <c r="H95" s="21" t="str">
        <f>VLOOKUP(B95&amp;C95,'[1]점검현황(금월)'!$D$7:$AH$263,17,0)</f>
        <v>FS-30N</v>
      </c>
      <c r="I95" s="15" t="s">
        <v>15</v>
      </c>
      <c r="J95" s="21" t="str">
        <f>VLOOKUP(B95&amp;C95,'[1]점검현황(금월)'!$D$7:$AH$263,2,0)</f>
        <v>전자공학</v>
      </c>
      <c r="K95" s="22" t="s">
        <v>22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VLOOKUP(B96&amp;C96,'[1]점검현황(금월)'!$D$7:$AH$263,10,0)</f>
        <v>Dell Inspiron 3670</v>
      </c>
      <c r="E96" s="21" t="str">
        <f>VLOOKUP(B96&amp;C96,'[1]점검현황(금월)'!$D$7:$AH$263,11,0)</f>
        <v>I5-8400</v>
      </c>
      <c r="F96" s="21" t="str">
        <f>VLOOKUP(B96&amp;C96,'[1]점검현황(금월)'!$D$7:$AH$263,12,0)</f>
        <v>DDR4 8G</v>
      </c>
      <c r="G96" s="21" t="str">
        <f>VLOOKUP(B96&amp;C96,'[1]점검현황(금월)'!$D$7:$AH$263,13,0)</f>
        <v>SSD128G+SATA 1T</v>
      </c>
      <c r="H96" s="21" t="str">
        <f>VLOOKUP(B96&amp;C96,'[1]점검현황(금월)'!$D$7:$AH$263,17,0)</f>
        <v>없음</v>
      </c>
      <c r="I96" s="15" t="s">
        <v>15</v>
      </c>
      <c r="J96" s="21" t="str">
        <f>VLOOKUP(B96&amp;C96,'[1]점검현황(금월)'!$D$7:$AH$263,2,0)</f>
        <v>물리학과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VLOOKUP(B97&amp;C97,'[1]점검현황(금월)'!$D$7:$AH$263,10,0)</f>
        <v>Dell Inspiron 3670</v>
      </c>
      <c r="E97" s="21" t="str">
        <f>VLOOKUP(B97&amp;C97,'[1]점검현황(금월)'!$D$7:$AH$263,11,0)</f>
        <v>I5-8400</v>
      </c>
      <c r="F97" s="21" t="str">
        <f>VLOOKUP(B97&amp;C97,'[1]점검현황(금월)'!$D$7:$AH$263,12,0)</f>
        <v>DDR4 8G</v>
      </c>
      <c r="G97" s="21" t="str">
        <f>VLOOKUP(B97&amp;C97,'[1]점검현황(금월)'!$D$7:$AH$263,13,0)</f>
        <v>SSD128G+SATA 1T</v>
      </c>
      <c r="H97" s="21" t="str">
        <f>VLOOKUP(B97&amp;C97,'[1]점검현황(금월)'!$D$7:$AH$263,17,0)</f>
        <v>없음</v>
      </c>
      <c r="I97" s="15" t="s">
        <v>15</v>
      </c>
      <c r="J97" s="21" t="str">
        <f>VLOOKUP(B97&amp;C97,'[1]점검현황(금월)'!$D$7:$AH$263,2,0)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VLOOKUP(B98&amp;C98,'[1]점검현황(금월)'!$D$7:$AH$263,10,0)</f>
        <v>Dell Inspiron 3670</v>
      </c>
      <c r="E98" s="21" t="str">
        <f>VLOOKUP(B98&amp;C98,'[1]점검현황(금월)'!$D$7:$AH$263,11,0)</f>
        <v>I5-8400</v>
      </c>
      <c r="F98" s="21" t="str">
        <f>VLOOKUP(B98&amp;C98,'[1]점검현황(금월)'!$D$7:$AH$263,12,0)</f>
        <v>DDR4 8G</v>
      </c>
      <c r="G98" s="21" t="str">
        <f>VLOOKUP(B98&amp;C98,'[1]점검현황(금월)'!$D$7:$AH$263,13,0)</f>
        <v>SSD128G+SATA 1T</v>
      </c>
      <c r="H98" s="21" t="str">
        <f>VLOOKUP(B98&amp;C98,'[1]점검현황(금월)'!$D$7:$AH$263,17,0)</f>
        <v>없음</v>
      </c>
      <c r="I98" s="15" t="s">
        <v>15</v>
      </c>
      <c r="J98" s="21" t="str">
        <f>VLOOKUP(B98&amp;C98,'[1]점검현황(금월)'!$D$7:$AH$263,2,0)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VLOOKUP(B99&amp;C99,'[1]점검현황(금월)'!$D$7:$AH$263,10,0)</f>
        <v>Dell Inspiron 3670</v>
      </c>
      <c r="E99" s="21" t="str">
        <f>VLOOKUP(B99&amp;C99,'[1]점검현황(금월)'!$D$7:$AH$263,11,0)</f>
        <v>I5-8400</v>
      </c>
      <c r="F99" s="21" t="str">
        <f>VLOOKUP(B99&amp;C99,'[1]점검현황(금월)'!$D$7:$AH$263,12,0)</f>
        <v>DDR4 8G</v>
      </c>
      <c r="G99" s="21" t="str">
        <f>VLOOKUP(B99&amp;C99,'[1]점검현황(금월)'!$D$7:$AH$263,13,0)</f>
        <v>SSD128G+SATA 1T</v>
      </c>
      <c r="H99" s="21" t="str">
        <f>VLOOKUP(B99&amp;C99,'[1]점검현황(금월)'!$D$7:$AH$263,17,0)</f>
        <v>없음</v>
      </c>
      <c r="I99" s="15" t="s">
        <v>15</v>
      </c>
      <c r="J99" s="21" t="str">
        <f>VLOOKUP(B99&amp;C99,'[1]점검현황(금월)'!$D$7:$AH$263,2,0)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VLOOKUP(B100&amp;C100,'[1]점검현황(금월)'!$D$7:$AH$263,10,0)</f>
        <v>Dell Inspiron 3670</v>
      </c>
      <c r="E100" s="21" t="str">
        <f>VLOOKUP(B100&amp;C100,'[1]점검현황(금월)'!$D$7:$AH$263,11,0)</f>
        <v>I5-8400</v>
      </c>
      <c r="F100" s="21" t="str">
        <f>VLOOKUP(B100&amp;C100,'[1]점검현황(금월)'!$D$7:$AH$263,12,0)</f>
        <v>DDR4 8G</v>
      </c>
      <c r="G100" s="21" t="str">
        <f>VLOOKUP(B100&amp;C100,'[1]점검현황(금월)'!$D$7:$AH$263,13,0)</f>
        <v>SSD128G+SATA 1T</v>
      </c>
      <c r="H100" s="21" t="str">
        <f>VLOOKUP(B100&amp;C100,'[1]점검현황(금월)'!$D$7:$AH$263,17,0)</f>
        <v>없음</v>
      </c>
      <c r="I100" s="15" t="s">
        <v>15</v>
      </c>
      <c r="J100" s="21" t="str">
        <f>VLOOKUP(B100&amp;C100,'[1]점검현황(금월)'!$D$7:$AH$263,2,0)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VLOOKUP(B101&amp;C101,'[1]점검현황(금월)'!$D$7:$AH$263,10,0)</f>
        <v>DB400T9A</v>
      </c>
      <c r="E101" s="21" t="str">
        <f>VLOOKUP(B101&amp;C101,'[1]점검현황(금월)'!$D$7:$AH$263,11,0)</f>
        <v>I7-9700</v>
      </c>
      <c r="F101" s="21" t="str">
        <f>VLOOKUP(B101&amp;C101,'[1]점검현황(금월)'!$D$7:$AH$263,12,0)</f>
        <v xml:space="preserve">DDR4 16G </v>
      </c>
      <c r="G101" s="21" t="str">
        <f>VLOOKUP(B101&amp;C101,'[1]점검현황(금월)'!$D$7:$AH$263,13,0)</f>
        <v>SSD256GB+SATA 1T</v>
      </c>
      <c r="H101" s="21" t="str">
        <f>VLOOKUP(B101&amp;C101,'[1]점검현황(금월)'!$D$7:$AH$263,17,0)</f>
        <v>INTER-M</v>
      </c>
      <c r="I101" s="15" t="s">
        <v>15</v>
      </c>
      <c r="J101" s="21" t="str">
        <f>VLOOKUP(B101&amp;C101,'[1]점검현황(금월)'!$D$7:$AH$263,2,0)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VLOOKUP(B102&amp;C102,'[1]점검현황(금월)'!$D$7:$AH$263,10,0)</f>
        <v>DB400TDA</v>
      </c>
      <c r="E102" s="21" t="str">
        <f>VLOOKUP(B102&amp;C102,'[1]점검현황(금월)'!$D$7:$AH$263,11,0)</f>
        <v>I7-11700</v>
      </c>
      <c r="F102" s="21" t="str">
        <f>VLOOKUP(B102&amp;C102,'[1]점검현황(금월)'!$D$7:$AH$263,12,0)</f>
        <v>DDR4 8G</v>
      </c>
      <c r="G102" s="21" t="str">
        <f>VLOOKUP(B102&amp;C102,'[1]점검현황(금월)'!$D$7:$AH$263,13,0)</f>
        <v>SSD512GB+SATA 1T</v>
      </c>
      <c r="H102" s="21" t="str">
        <f>VLOOKUP(B102&amp;C102,'[1]점검현황(금월)'!$D$7:$AH$263,17,0)</f>
        <v>INTER-M</v>
      </c>
      <c r="I102" s="15" t="s">
        <v>15</v>
      </c>
      <c r="J102" s="21" t="str">
        <f>VLOOKUP(B102&amp;C102,'[1]점검현황(금월)'!$D$7:$AH$263,2,0)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VLOOKUP(B103&amp;C103,'[1]점검현황(금월)'!$D$7:$AH$263,10,0)</f>
        <v>DB400TDA</v>
      </c>
      <c r="E103" s="21" t="str">
        <f>VLOOKUP(B103&amp;C103,'[1]점검현황(금월)'!$D$7:$AH$263,11,0)</f>
        <v>I7-11700</v>
      </c>
      <c r="F103" s="21" t="str">
        <f>VLOOKUP(B103&amp;C103,'[1]점검현황(금월)'!$D$7:$AH$263,12,0)</f>
        <v>DDR4 8G</v>
      </c>
      <c r="G103" s="21" t="str">
        <f>VLOOKUP(B103&amp;C103,'[1]점검현황(금월)'!$D$7:$AH$263,13,0)</f>
        <v>SSD512GB+SATA 1T</v>
      </c>
      <c r="H103" s="21" t="str">
        <f>VLOOKUP(B103&amp;C103,'[1]점검현황(금월)'!$D$7:$AH$263,17,0)</f>
        <v>INTER-M</v>
      </c>
      <c r="I103" s="15" t="s">
        <v>15</v>
      </c>
      <c r="J103" s="21" t="str">
        <f>VLOOKUP(B103&amp;C103,'[1]점검현황(금월)'!$D$7:$AH$263,2,0)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VLOOKUP(B104&amp;C104,'[1]점검현황(금월)'!$D$7:$AH$263,10,0)</f>
        <v>DB400T8A</v>
      </c>
      <c r="E104" s="21" t="str">
        <f>VLOOKUP(B104&amp;C104,'[1]점검현황(금월)'!$D$7:$AH$263,11,0)</f>
        <v>I7-8700</v>
      </c>
      <c r="F104" s="21" t="str">
        <f>VLOOKUP(B104&amp;C104,'[1]점검현황(금월)'!$D$7:$AH$263,12,0)</f>
        <v>DDR4 8G</v>
      </c>
      <c r="G104" s="21" t="str">
        <f>VLOOKUP(B104&amp;C104,'[1]점검현황(금월)'!$D$7:$AH$263,13,0)</f>
        <v>SSD240G</v>
      </c>
      <c r="H104" s="21" t="str">
        <f>VLOOKUP(B104&amp;C104,'[1]점검현황(금월)'!$D$7:$AH$263,17,0)</f>
        <v>INTER-M</v>
      </c>
      <c r="I104" s="15" t="s">
        <v>15</v>
      </c>
      <c r="J104" s="21" t="str">
        <f>VLOOKUP(B104&amp;C104,'[1]점검현황(금월)'!$D$7:$AH$263,2,0)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VLOOKUP(B105&amp;C105,'[1]점검현황(금월)'!$D$7:$AH$263,10,0)</f>
        <v>DB400T8A</v>
      </c>
      <c r="E105" s="21" t="str">
        <f>VLOOKUP(B105&amp;C105,'[1]점검현황(금월)'!$D$7:$AH$263,11,0)</f>
        <v>I7-8700</v>
      </c>
      <c r="F105" s="21" t="str">
        <f>VLOOKUP(B105&amp;C105,'[1]점검현황(금월)'!$D$7:$AH$263,12,0)</f>
        <v>DDR4 16G</v>
      </c>
      <c r="G105" s="21" t="str">
        <f>VLOOKUP(B105&amp;C105,'[1]점검현황(금월)'!$D$7:$AH$263,13,0)</f>
        <v>SSD256G+SATA 1T</v>
      </c>
      <c r="H105" s="21" t="str">
        <f>VLOOKUP(B105&amp;C105,'[1]점검현황(금월)'!$D$7:$AH$263,17,0)</f>
        <v>FS-30(30W)</v>
      </c>
      <c r="I105" s="15" t="s">
        <v>15</v>
      </c>
      <c r="J105" s="21" t="str">
        <f>VLOOKUP(B105&amp;C105,'[1]점검현황(금월)'!$D$7:$AH$263,2,0)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VLOOKUP(B106&amp;C106,'[1]점검현황(금월)'!$D$7:$AH$263,10,0)</f>
        <v>DB400TEA</v>
      </c>
      <c r="E106" s="21" t="str">
        <f>VLOOKUP(B106&amp;C106,'[1]점검현황(금월)'!$D$7:$AH$263,11,0)</f>
        <v>I7-12700</v>
      </c>
      <c r="F106" s="21" t="str">
        <f>VLOOKUP(B106&amp;C106,'[1]점검현황(금월)'!$D$7:$AH$263,12,0)</f>
        <v>DDR4 8G</v>
      </c>
      <c r="G106" s="21" t="str">
        <f>VLOOKUP(B106&amp;C106,'[1]점검현황(금월)'!$D$7:$AH$263,13,0)</f>
        <v>SSD 256GB</v>
      </c>
      <c r="H106" s="21" t="str">
        <f>VLOOKUP(B106&amp;C106,'[1]점검현황(금월)'!$D$7:$AH$263,17,0)</f>
        <v>없음</v>
      </c>
      <c r="I106" s="15" t="s">
        <v>41</v>
      </c>
      <c r="J106" s="21" t="str">
        <f>VLOOKUP(B106&amp;C106,'[1]점검현황(금월)'!$D$7:$AH$263,2,0)</f>
        <v>전자공학</v>
      </c>
      <c r="K106" s="22" t="s">
        <v>22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VLOOKUP(B107&amp;C107,'[1]점검현황(금월)'!$D$7:$AH$263,10,0)</f>
        <v>DB400TCA</v>
      </c>
      <c r="E107" s="21" t="str">
        <f>VLOOKUP(B107&amp;C107,'[1]점검현황(금월)'!$D$7:$AH$263,11,0)</f>
        <v>I7-10700</v>
      </c>
      <c r="F107" s="21" t="str">
        <f>VLOOKUP(B107&amp;C107,'[1]점검현황(금월)'!$D$7:$AH$263,12,0)</f>
        <v>DDR4 16G</v>
      </c>
      <c r="G107" s="21" t="str">
        <f>VLOOKUP(B107&amp;C107,'[1]점검현황(금월)'!$D$7:$AH$263,13,0)</f>
        <v>SSD500GB+SATA 1T</v>
      </c>
      <c r="H107" s="21" t="str">
        <f>VLOOKUP(B107&amp;C107,'[1]점검현황(금월)'!$D$7:$AH$263,17,0)</f>
        <v>INTER-M</v>
      </c>
      <c r="I107" s="15" t="s">
        <v>15</v>
      </c>
      <c r="J107" s="21" t="str">
        <f>VLOOKUP(B107&amp;C107,'[1]점검현황(금월)'!$D$7:$AH$263,2,0)</f>
        <v>전자공학 (ZOOM자동녹화)</v>
      </c>
      <c r="K107" s="22" t="s">
        <v>22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VLOOKUP(B108&amp;C108,'[1]점검현황(금월)'!$D$7:$AH$263,10,0)</f>
        <v>DB400TEA</v>
      </c>
      <c r="E108" s="21" t="str">
        <f>VLOOKUP(B108&amp;C108,'[1]점검현황(금월)'!$D$7:$AH$263,11,0)</f>
        <v>I7-12700</v>
      </c>
      <c r="F108" s="21" t="str">
        <f>VLOOKUP(B108&amp;C108,'[1]점검현황(금월)'!$D$7:$AH$263,12,0)</f>
        <v>DDR4 8G</v>
      </c>
      <c r="G108" s="21" t="str">
        <f>VLOOKUP(B108&amp;C108,'[1]점검현황(금월)'!$D$7:$AH$263,13,0)</f>
        <v>SSD 256GB</v>
      </c>
      <c r="H108" s="21" t="str">
        <f>VLOOKUP(B108&amp;C108,'[1]점검현황(금월)'!$D$7:$AH$263,17,0)</f>
        <v>없음</v>
      </c>
      <c r="I108" s="15" t="s">
        <v>15</v>
      </c>
      <c r="J108" s="21" t="str">
        <f>VLOOKUP(B108&amp;C108,'[1]점검현황(금월)'!$D$7:$AH$263,2,0)</f>
        <v>전자공학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VLOOKUP(B109&amp;C109,'[1]점검현황(금월)'!$D$7:$AH$263,10,0)</f>
        <v>DB400T2A</v>
      </c>
      <c r="E109" s="21" t="str">
        <f>VLOOKUP(B109&amp;C109,'[1]점검현황(금월)'!$D$7:$AH$263,11,0)</f>
        <v>I5-3470</v>
      </c>
      <c r="F109" s="21" t="str">
        <f>VLOOKUP(B109&amp;C109,'[1]점검현황(금월)'!$D$7:$AH$263,12,0)</f>
        <v>DDR3 4G</v>
      </c>
      <c r="G109" s="21" t="str">
        <f>VLOOKUP(B109&amp;C109,'[1]점검현황(금월)'!$D$7:$AH$263,13,0)</f>
        <v>SSD128G+SATA 500G</v>
      </c>
      <c r="H109" s="21" t="str">
        <f>VLOOKUP(B109&amp;C109,'[1]점검현황(금월)'!$D$7:$AH$263,17,0)</f>
        <v>EON10</v>
      </c>
      <c r="I109" s="15" t="s">
        <v>15</v>
      </c>
      <c r="J109" s="21" t="str">
        <f>VLOOKUP(B109&amp;C109,'[1]점검현황(금월)'!$D$7:$AH$263,2,0)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VLOOKUP(B110&amp;C110,'[1]점검현황(금월)'!$D$7:$AH$263,10,0)</f>
        <v>B70CH(I7)</v>
      </c>
      <c r="E110" s="21" t="str">
        <f>VLOOKUP(B110&amp;C110,'[1]점검현황(금월)'!$D$7:$AH$263,11,0)</f>
        <v>I7-4790</v>
      </c>
      <c r="F110" s="21" t="str">
        <f>VLOOKUP(B110&amp;C110,'[1]점검현황(금월)'!$D$7:$AH$263,12,0)</f>
        <v>DDR3 8G</v>
      </c>
      <c r="G110" s="21" t="str">
        <f>VLOOKUP(B110&amp;C110,'[1]점검현황(금월)'!$D$7:$AH$263,13,0)</f>
        <v>SSD128GB+SATA 1T</v>
      </c>
      <c r="H110" s="21" t="str">
        <f>VLOOKUP(B110&amp;C110,'[1]점검현황(금월)'!$D$7:$AH$263,17,0)</f>
        <v>FS-52(50W)</v>
      </c>
      <c r="I110" s="15" t="s">
        <v>15</v>
      </c>
      <c r="J110" s="21" t="str">
        <f>VLOOKUP(B110&amp;C110,'[1]점검현황(금월)'!$D$7:$AH$263,2,0)</f>
        <v>멀티미디어 (ZOOM자동녹화)</v>
      </c>
      <c r="K110" s="22" t="s">
        <v>22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VLOOKUP(B111&amp;C111,'[1]점검현황(금월)'!$D$7:$AH$263,10,0)</f>
        <v>DB400T8A</v>
      </c>
      <c r="E111" s="21" t="str">
        <f>VLOOKUP(B111&amp;C111,'[1]점검현황(금월)'!$D$7:$AH$263,11,0)</f>
        <v>I7-8700</v>
      </c>
      <c r="F111" s="21" t="str">
        <f>VLOOKUP(B111&amp;C111,'[1]점검현황(금월)'!$D$7:$AH$263,12,0)</f>
        <v xml:space="preserve">DDR4 16G </v>
      </c>
      <c r="G111" s="21" t="str">
        <f>VLOOKUP(B111&amp;C111,'[1]점검현황(금월)'!$D$7:$AH$263,13,0)</f>
        <v>SSD256G+SATA 1T</v>
      </c>
      <c r="H111" s="21" t="str">
        <f>VLOOKUP(B111&amp;C111,'[1]점검현황(금월)'!$D$7:$AH$263,17,0)</f>
        <v>EON15</v>
      </c>
      <c r="I111" s="15" t="s">
        <v>15</v>
      </c>
      <c r="J111" s="21" t="str">
        <f>VLOOKUP(B111&amp;C111,'[1]점검현황(금월)'!$D$7:$AH$263,2,0)</f>
        <v>기계공학 (ZOOM자동녹화)</v>
      </c>
      <c r="K111" s="22" t="s">
        <v>22</v>
      </c>
    </row>
    <row r="112" spans="1:11">
      <c r="A112" s="30"/>
      <c r="B112" s="19" t="s">
        <v>43</v>
      </c>
      <c r="C112" s="23">
        <v>302</v>
      </c>
      <c r="D112" s="21" t="str">
        <f>VLOOKUP(B112&amp;C112,'[1]점검현황(금월)'!$D$7:$AH$263,10,0)</f>
        <v>Z75CV(I7)</v>
      </c>
      <c r="E112" s="21" t="str">
        <f>VLOOKUP(B112&amp;C112,'[1]점검현황(금월)'!$D$7:$AH$263,11,0)</f>
        <v>I7-4790</v>
      </c>
      <c r="F112" s="21" t="str">
        <f>VLOOKUP(B112&amp;C112,'[1]점검현황(금월)'!$D$7:$AH$263,12,0)</f>
        <v>DDR3 8G</v>
      </c>
      <c r="G112" s="21" t="str">
        <f>VLOOKUP(B112&amp;C112,'[1]점검현황(금월)'!$D$7:$AH$263,13,0)</f>
        <v>SSD128GB+SATA III 1T</v>
      </c>
      <c r="H112" s="21" t="str">
        <f>VLOOKUP(B112&amp;C112,'[1]점검현황(금월)'!$D$7:$AH$263,17,0)</f>
        <v>INTER-M</v>
      </c>
      <c r="I112" s="15" t="s">
        <v>15</v>
      </c>
      <c r="J112" s="21" t="str">
        <f>VLOOKUP(B112&amp;C112,'[1]점검현황(금월)'!$D$7:$AH$263,2,0)</f>
        <v>국제교육센터</v>
      </c>
      <c r="K112" s="22" t="s">
        <v>16</v>
      </c>
    </row>
    <row r="113" spans="1:11">
      <c r="A113" s="30"/>
      <c r="B113" s="19" t="s">
        <v>43</v>
      </c>
      <c r="C113" s="20">
        <v>303</v>
      </c>
      <c r="D113" s="21" t="str">
        <f>VLOOKUP(B113&amp;C113,'[1]점검현황(금월)'!$D$7:$AH$263,10,0)</f>
        <v>DB400T9A</v>
      </c>
      <c r="E113" s="21" t="str">
        <f>VLOOKUP(B113&amp;C113,'[1]점검현황(금월)'!$D$7:$AH$263,11,0)</f>
        <v>I7-9700</v>
      </c>
      <c r="F113" s="21" t="str">
        <f>VLOOKUP(B113&amp;C113,'[1]점검현황(금월)'!$D$7:$AH$263,12,0)</f>
        <v>DDR4 16G</v>
      </c>
      <c r="G113" s="21" t="str">
        <f>VLOOKUP(B113&amp;C113,'[1]점검현황(금월)'!$D$7:$AH$263,13,0)</f>
        <v>SSD500GB+SATA 1T</v>
      </c>
      <c r="H113" s="21" t="str">
        <f>VLOOKUP(B113&amp;C113,'[1]점검현황(금월)'!$D$7:$AH$263,17,0)</f>
        <v>INTER-M</v>
      </c>
      <c r="I113" s="15" t="s">
        <v>15</v>
      </c>
      <c r="J113" s="21" t="str">
        <f>VLOOKUP(B113&amp;C113,'[1]점검현황(금월)'!$D$7:$AH$263,2,0)</f>
        <v>국제교육센터 (ZOOM자동녹화)</v>
      </c>
      <c r="K113" s="22" t="s">
        <v>16</v>
      </c>
    </row>
    <row r="114" spans="1:11">
      <c r="A114" s="30"/>
      <c r="B114" s="19" t="s">
        <v>43</v>
      </c>
      <c r="C114" s="20">
        <v>305</v>
      </c>
      <c r="D114" s="21" t="str">
        <f>VLOOKUP(B114&amp;C114,'[1]점검현황(금월)'!$D$7:$AH$263,10,0)</f>
        <v>DB400TDA</v>
      </c>
      <c r="E114" s="21" t="str">
        <f>VLOOKUP(B114&amp;C114,'[1]점검현황(금월)'!$D$7:$AH$263,11,0)</f>
        <v>I7-11700</v>
      </c>
      <c r="F114" s="21" t="str">
        <f>VLOOKUP(B114&amp;C114,'[1]점검현황(금월)'!$D$7:$AH$263,12,0)</f>
        <v>DDR4 16G</v>
      </c>
      <c r="G114" s="21" t="str">
        <f>VLOOKUP(B114&amp;C114,'[1]점검현황(금월)'!$D$7:$AH$263,13,0)</f>
        <v>SSD 512GB</v>
      </c>
      <c r="H114" s="21" t="str">
        <f>VLOOKUP(B114&amp;C114,'[1]점검현황(금월)'!$D$7:$AH$263,17,0)</f>
        <v>INTER-M</v>
      </c>
      <c r="I114" s="15" t="s">
        <v>15</v>
      </c>
      <c r="J114" s="21" t="str">
        <f>VLOOKUP(B114&amp;C114,'[1]점검현황(금월)'!$D$7:$AH$263,2,0)</f>
        <v>기계공학 (everlec,ZOOM자동녹화)</v>
      </c>
      <c r="K114" s="22" t="s">
        <v>16</v>
      </c>
    </row>
    <row r="115" spans="1:11">
      <c r="A115" s="30"/>
      <c r="B115" s="19" t="s">
        <v>43</v>
      </c>
      <c r="C115" s="20">
        <v>307</v>
      </c>
      <c r="D115" s="21" t="str">
        <f>VLOOKUP(B115&amp;C115,'[1]점검현황(금월)'!$D$7:$AH$263,10,0)</f>
        <v>DB-400T9A</v>
      </c>
      <c r="E115" s="21" t="str">
        <f>VLOOKUP(B115&amp;C115,'[1]점검현황(금월)'!$D$7:$AH$263,11,0)</f>
        <v>I7-10700</v>
      </c>
      <c r="F115" s="21" t="str">
        <f>VLOOKUP(B115&amp;C115,'[1]점검현황(금월)'!$D$7:$AH$263,12,0)</f>
        <v>DDR4 16G</v>
      </c>
      <c r="G115" s="21" t="str">
        <f>VLOOKUP(B115&amp;C115,'[1]점검현황(금월)'!$D$7:$AH$263,13,0)</f>
        <v>SSD 500GB</v>
      </c>
      <c r="H115" s="21" t="str">
        <f>VLOOKUP(B115&amp;C115,'[1]점검현황(금월)'!$D$7:$AH$263,17,0)</f>
        <v>EON10</v>
      </c>
      <c r="I115" s="15" t="s">
        <v>15</v>
      </c>
      <c r="J115" s="21" t="str">
        <f>VLOOKUP(B115&amp;C115,'[1]점검현황(금월)'!$D$7:$AH$263,2,0)</f>
        <v>기계공학 (ZOOM자동녹화)</v>
      </c>
      <c r="K115" s="22" t="s">
        <v>16</v>
      </c>
    </row>
    <row r="116" spans="1:11">
      <c r="A116" s="30"/>
      <c r="B116" s="19" t="s">
        <v>43</v>
      </c>
      <c r="C116" s="20">
        <v>331</v>
      </c>
      <c r="D116" s="21" t="str">
        <f>VLOOKUP(B116&amp;C116,'[1]점검현황(금월)'!$D$7:$AH$263,10,0)</f>
        <v>DB-Z200</v>
      </c>
      <c r="E116" s="21" t="str">
        <f>VLOOKUP(B116&amp;C116,'[1]점검현황(금월)'!$D$7:$AH$263,11,0)</f>
        <v>I5-760</v>
      </c>
      <c r="F116" s="21" t="str">
        <f>VLOOKUP(B116&amp;C116,'[1]점검현황(금월)'!$D$7:$AH$263,12,0)</f>
        <v>DDR3 4G</v>
      </c>
      <c r="G116" s="21" t="str">
        <f>VLOOKUP(B116&amp;C116,'[1]점검현황(금월)'!$D$7:$AH$263,13,0)</f>
        <v>SSD120G+SATA 500G</v>
      </c>
      <c r="H116" s="21" t="str">
        <f>VLOOKUP(B116&amp;C116,'[1]점검현황(금월)'!$D$7:$AH$263,17,0)</f>
        <v>EON10</v>
      </c>
      <c r="I116" s="15" t="s">
        <v>15</v>
      </c>
      <c r="J116" s="21" t="str">
        <f>VLOOKUP(B116&amp;C116,'[1]점검현황(금월)'!$D$7:$AH$263,2,0)</f>
        <v>기계공학(ZOOM자동녹화)</v>
      </c>
      <c r="K116" s="22" t="s">
        <v>22</v>
      </c>
    </row>
    <row r="117" spans="1:11">
      <c r="A117" s="30"/>
      <c r="B117" s="19" t="s">
        <v>43</v>
      </c>
      <c r="C117" s="20">
        <v>332</v>
      </c>
      <c r="D117" s="21" t="str">
        <f>VLOOKUP(B117&amp;C117,'[1]점검현황(금월)'!$D$7:$AH$263,10,0)</f>
        <v>DB400TCA</v>
      </c>
      <c r="E117" s="21" t="str">
        <f>VLOOKUP(B117&amp;C117,'[1]점검현황(금월)'!$D$7:$AH$263,11,0)</f>
        <v>I7-10700</v>
      </c>
      <c r="F117" s="21" t="str">
        <f>VLOOKUP(B117&amp;C117,'[1]점검현황(금월)'!$D$7:$AH$263,12,0)</f>
        <v>DDR4 16G</v>
      </c>
      <c r="G117" s="21" t="str">
        <f>VLOOKUP(B117&amp;C117,'[1]점검현황(금월)'!$D$7:$AH$263,13,0)</f>
        <v>SSD256+SATA 1T</v>
      </c>
      <c r="H117" s="21" t="str">
        <f>VLOOKUP(B117&amp;C117,'[1]점검현황(금월)'!$D$7:$AH$263,17,0)</f>
        <v>INTER-M</v>
      </c>
      <c r="I117" s="15" t="s">
        <v>15</v>
      </c>
      <c r="J117" s="21" t="str">
        <f>VLOOKUP(B117&amp;C117,'[1]점검현황(금월)'!$D$7:$AH$263,2,0)</f>
        <v>다산학부(everlec,ZOOM자동녹화)</v>
      </c>
      <c r="K117" s="22" t="s">
        <v>16</v>
      </c>
    </row>
    <row r="118" spans="1:11">
      <c r="A118" s="31"/>
      <c r="B118" s="19" t="s">
        <v>43</v>
      </c>
      <c r="C118" s="20">
        <v>334</v>
      </c>
      <c r="D118" s="21" t="str">
        <f>VLOOKUP(B118&amp;C118,'[1]점검현황(금월)'!$D$7:$AH$263,10,0)</f>
        <v>B70CH(I7)</v>
      </c>
      <c r="E118" s="21" t="str">
        <f>VLOOKUP(B118&amp;C118,'[1]점검현황(금월)'!$D$7:$AH$263,11,0)</f>
        <v>I7-4790</v>
      </c>
      <c r="F118" s="21" t="str">
        <f>VLOOKUP(B118&amp;C118,'[1]점검현황(금월)'!$D$7:$AH$263,12,0)</f>
        <v>DDR3 8G</v>
      </c>
      <c r="G118" s="21" t="str">
        <f>VLOOKUP(B118&amp;C118,'[1]점검현황(금월)'!$D$7:$AH$263,13,0)</f>
        <v>SSD128G+SATA 1T</v>
      </c>
      <c r="H118" s="21" t="str">
        <f>VLOOKUP(B118&amp;C118,'[1]점검현황(금월)'!$D$7:$AH$263,17,0)</f>
        <v>FS-30(30W)</v>
      </c>
      <c r="I118" s="15" t="s">
        <v>15</v>
      </c>
      <c r="J118" s="21" t="str">
        <f>VLOOKUP(B118&amp;C118,'[1]점검현황(금월)'!$D$7:$AH$263,2,0)</f>
        <v>국제교육센터</v>
      </c>
      <c r="K118" s="22" t="s">
        <v>16</v>
      </c>
    </row>
    <row r="119" spans="1:11">
      <c r="A119" s="24" t="s">
        <v>44</v>
      </c>
      <c r="B119" s="19" t="s">
        <v>45</v>
      </c>
      <c r="C119" s="20" t="s">
        <v>46</v>
      </c>
      <c r="D119" s="21" t="str">
        <f>VLOOKUP(B119&amp;C119,'[1]점검현황(금월)'!$D$7:$AH$263,10,0)</f>
        <v>Z75CV(I7)</v>
      </c>
      <c r="E119" s="21" t="str">
        <f>VLOOKUP(B119&amp;C119,'[1]점검현황(금월)'!$D$7:$AH$263,11,0)</f>
        <v>I5-4590</v>
      </c>
      <c r="F119" s="21" t="str">
        <f>VLOOKUP(B119&amp;C119,'[1]점검현황(금월)'!$D$7:$AH$263,12,0)</f>
        <v>DDR3 4G</v>
      </c>
      <c r="G119" s="21" t="str">
        <f>VLOOKUP(B119&amp;C119,'[1]점검현황(금월)'!$D$7:$AH$263,13,0)</f>
        <v>SSD120G+SATA 500G</v>
      </c>
      <c r="H119" s="21" t="str">
        <f>VLOOKUP(B119&amp;C119,'[1]점검현황(금월)'!$D$7:$AH$263,17,0)</f>
        <v>FS-30(30W)</v>
      </c>
      <c r="I119" s="15" t="s">
        <v>15</v>
      </c>
      <c r="J119" s="21" t="str">
        <f>VLOOKUP(B119&amp;C119,'[1]점검현황(금월)'!$D$7:$AH$263,2,0)</f>
        <v>기계공학</v>
      </c>
      <c r="K119" s="22" t="s">
        <v>22</v>
      </c>
    </row>
    <row r="120" spans="1:11">
      <c r="A120" s="27"/>
      <c r="B120" s="28" t="s">
        <v>45</v>
      </c>
      <c r="C120" s="20">
        <v>331</v>
      </c>
      <c r="D120" s="21" t="str">
        <f>VLOOKUP(B120&amp;C120,'[1]점검현황(금월)'!$D$7:$AH$263,10,0)</f>
        <v>DB400TDA</v>
      </c>
      <c r="E120" s="21" t="str">
        <f>VLOOKUP(B120&amp;C120,'[1]점검현황(금월)'!$D$7:$AH$263,11,0)</f>
        <v>I7-11700</v>
      </c>
      <c r="F120" s="21" t="str">
        <f>VLOOKUP(B120&amp;C120,'[1]점검현황(금월)'!$D$7:$AH$263,12,0)</f>
        <v>DDR4 16G</v>
      </c>
      <c r="G120" s="21" t="str">
        <f>VLOOKUP(B120&amp;C120,'[1]점검현황(금월)'!$D$7:$AH$263,13,0)</f>
        <v>SSD 512GB</v>
      </c>
      <c r="H120" s="21" t="str">
        <f>VLOOKUP(B120&amp;C120,'[1]점검현황(금월)'!$D$7:$AH$263,17,0)</f>
        <v>INTER-M</v>
      </c>
      <c r="I120" s="15" t="s">
        <v>15</v>
      </c>
      <c r="J120" s="21" t="str">
        <f>VLOOKUP(B120&amp;C120,'[1]점검현황(금월)'!$D$7:$AH$263,2,0)</f>
        <v>기계공학 (everlec,ZOOM자동녹화)</v>
      </c>
      <c r="K120" s="22" t="s">
        <v>16</v>
      </c>
    </row>
    <row r="121" spans="1:11" ht="16.5" customHeight="1">
      <c r="A121" s="29" t="s">
        <v>47</v>
      </c>
      <c r="B121" s="19" t="s">
        <v>47</v>
      </c>
      <c r="C121" s="20">
        <v>107</v>
      </c>
      <c r="D121" s="21" t="str">
        <f>VLOOKUP(B121&amp;C121,'[1]점검현황(금월)'!$D$7:$AH$263,10,0)</f>
        <v>B70CH(I7)</v>
      </c>
      <c r="E121" s="21" t="str">
        <f>VLOOKUP(B121&amp;C121,'[1]점검현황(금월)'!$D$7:$AH$263,11,0)</f>
        <v>I7-4790</v>
      </c>
      <c r="F121" s="21" t="str">
        <f>VLOOKUP(B121&amp;C121,'[1]점검현황(금월)'!$D$7:$AH$263,12,0)</f>
        <v>DDR3 8G</v>
      </c>
      <c r="G121" s="21" t="str">
        <f>VLOOKUP(B121&amp;C121,'[1]점검현황(금월)'!$D$7:$AH$263,13,0)</f>
        <v>SSD 256GB+SATA 1T</v>
      </c>
      <c r="H121" s="21" t="str">
        <f>VLOOKUP(B121&amp;C121,'[1]점검현황(금월)'!$D$7:$AH$263,17,0)</f>
        <v>FS-52(50W)</v>
      </c>
      <c r="I121" s="15" t="s">
        <v>15</v>
      </c>
      <c r="J121" s="21" t="str">
        <f>VLOOKUP(B121&amp;C121,'[1]점검현황(금월)'!$D$7:$AH$263,2,0)</f>
        <v>환경공학 (ZOOM자동녹화)</v>
      </c>
      <c r="K121" s="22" t="s">
        <v>16</v>
      </c>
    </row>
    <row r="122" spans="1:11">
      <c r="A122" s="30"/>
      <c r="B122" s="19" t="s">
        <v>47</v>
      </c>
      <c r="C122" s="20">
        <v>108</v>
      </c>
      <c r="D122" s="21" t="str">
        <f>VLOOKUP(B122&amp;C122,'[1]점검현황(금월)'!$D$7:$AH$263,10,0)</f>
        <v>B70CH(I7)</v>
      </c>
      <c r="E122" s="21" t="str">
        <f>VLOOKUP(B122&amp;C122,'[1]점검현황(금월)'!$D$7:$AH$263,11,0)</f>
        <v>I7-4790</v>
      </c>
      <c r="F122" s="21" t="str">
        <f>VLOOKUP(B122&amp;C122,'[1]점검현황(금월)'!$D$7:$AH$263,12,0)</f>
        <v>DDR3 8G</v>
      </c>
      <c r="G122" s="21" t="str">
        <f>VLOOKUP(B122&amp;C122,'[1]점검현황(금월)'!$D$7:$AH$263,13,0)</f>
        <v>SSD 256GB+SATA 1T</v>
      </c>
      <c r="H122" s="21" t="str">
        <f>VLOOKUP(B122&amp;C122,'[1]점검현황(금월)'!$D$7:$AH$263,17,0)</f>
        <v>FS-30(30W)</v>
      </c>
      <c r="I122" s="15" t="s">
        <v>15</v>
      </c>
      <c r="J122" s="21" t="str">
        <f>VLOOKUP(B122&amp;C122,'[1]점검현황(금월)'!$D$7:$AH$263,2,0)</f>
        <v>멀티미디어 (ZOOM자동녹화)</v>
      </c>
      <c r="K122" s="22" t="s">
        <v>16</v>
      </c>
    </row>
    <row r="123" spans="1:11">
      <c r="A123" s="30"/>
      <c r="B123" s="19" t="s">
        <v>47</v>
      </c>
      <c r="C123" s="20">
        <v>110</v>
      </c>
      <c r="D123" s="21" t="str">
        <f>VLOOKUP(B123&amp;C123,'[1]점검현황(금월)'!$D$7:$AH$263,10,0)</f>
        <v>DB400T8A</v>
      </c>
      <c r="E123" s="21" t="str">
        <f>VLOOKUP(B123&amp;C123,'[1]점검현황(금월)'!$D$7:$AH$263,11,0)</f>
        <v>I7-8700</v>
      </c>
      <c r="F123" s="21" t="str">
        <f>VLOOKUP(B123&amp;C123,'[1]점검현황(금월)'!$D$7:$AH$263,12,0)</f>
        <v>DDR4 16G</v>
      </c>
      <c r="G123" s="21" t="str">
        <f>VLOOKUP(B123&amp;C123,'[1]점검현황(금월)'!$D$7:$AH$263,13,0)</f>
        <v>SSD256G+SATA 1T</v>
      </c>
      <c r="H123" s="21" t="str">
        <f>VLOOKUP(B123&amp;C123,'[1]점검현황(금월)'!$D$7:$AH$263,17,0)</f>
        <v>FS-52(50W)</v>
      </c>
      <c r="I123" s="15" t="s">
        <v>15</v>
      </c>
      <c r="J123" s="21" t="str">
        <f>VLOOKUP(B123&amp;C123,'[1]점검현황(금월)'!$D$7:$AH$263,2,0)</f>
        <v>멀티미디어 (ZOOM자동녹화)</v>
      </c>
      <c r="K123" s="22" t="s">
        <v>16</v>
      </c>
    </row>
    <row r="124" spans="1:11">
      <c r="A124" s="30"/>
      <c r="B124" s="19" t="s">
        <v>47</v>
      </c>
      <c r="C124" s="20">
        <v>111</v>
      </c>
      <c r="D124" s="21" t="str">
        <f>VLOOKUP(B124&amp;C124,'[1]점검현황(금월)'!$D$7:$AH$263,10,0)</f>
        <v>DB400TEA</v>
      </c>
      <c r="E124" s="21" t="str">
        <f>VLOOKUP(B124&amp;C124,'[1]점검현황(금월)'!$D$7:$AH$263,11,0)</f>
        <v>I7-12700</v>
      </c>
      <c r="F124" s="21" t="str">
        <f>VLOOKUP(B124&amp;C124,'[1]점검현황(금월)'!$D$7:$AH$263,12,0)</f>
        <v>DDR4 16G</v>
      </c>
      <c r="G124" s="21" t="str">
        <f>VLOOKUP(B124&amp;C124,'[1]점검현황(금월)'!$D$7:$AH$263,13,0)</f>
        <v>SSD 256GB</v>
      </c>
      <c r="H124" s="21" t="str">
        <f>VLOOKUP(B124&amp;C124,'[1]점검현황(금월)'!$D$7:$AH$263,17,0)</f>
        <v>FS-30(30W)</v>
      </c>
      <c r="I124" s="15" t="s">
        <v>15</v>
      </c>
      <c r="J124" s="21" t="str">
        <f>VLOOKUP(B124&amp;C124,'[1]점검현황(금월)'!$D$7:$AH$263,2,0)</f>
        <v xml:space="preserve">사이버보안 </v>
      </c>
      <c r="K124" s="22" t="s">
        <v>16</v>
      </c>
    </row>
    <row r="125" spans="1:11">
      <c r="A125" s="30"/>
      <c r="B125" s="19" t="s">
        <v>47</v>
      </c>
      <c r="C125" s="20">
        <v>207</v>
      </c>
      <c r="D125" s="21" t="str">
        <f>VLOOKUP(B125&amp;C125,'[1]점검현황(금월)'!$D$7:$AH$263,10,0)</f>
        <v>DB400T8A</v>
      </c>
      <c r="E125" s="21" t="str">
        <f>VLOOKUP(B125&amp;C125,'[1]점검현황(금월)'!$D$7:$AH$263,11,0)</f>
        <v>I7-8700</v>
      </c>
      <c r="F125" s="21" t="str">
        <f>VLOOKUP(B125&amp;C125,'[1]점검현황(금월)'!$D$7:$AH$263,12,0)</f>
        <v>DDR4 16G</v>
      </c>
      <c r="G125" s="21" t="str">
        <f>VLOOKUP(B125&amp;C125,'[1]점검현황(금월)'!$D$7:$AH$263,13,0)</f>
        <v>SSD256GB+SATA 1T</v>
      </c>
      <c r="H125" s="21" t="str">
        <f>VLOOKUP(B125&amp;C125,'[1]점검현황(금월)'!$D$7:$AH$263,17,0)</f>
        <v>EON10</v>
      </c>
      <c r="I125" s="15" t="s">
        <v>15</v>
      </c>
      <c r="J125" s="21" t="str">
        <f>VLOOKUP(B125&amp;C125,'[1]점검현황(금월)'!$D$7:$AH$263,2,0)</f>
        <v>신소재(ZOOM자동녹화)</v>
      </c>
      <c r="K125" s="22" t="s">
        <v>16</v>
      </c>
    </row>
    <row r="126" spans="1:11">
      <c r="A126" s="30"/>
      <c r="B126" s="19" t="s">
        <v>47</v>
      </c>
      <c r="C126" s="20">
        <v>211</v>
      </c>
      <c r="D126" s="21" t="str">
        <f>VLOOKUP(B126&amp;C126,'[1]점검현황(금월)'!$D$7:$AH$263,10,0)</f>
        <v>DB400TDA</v>
      </c>
      <c r="E126" s="21" t="str">
        <f>VLOOKUP(B126&amp;C126,'[1]점검현황(금월)'!$D$7:$AH$263,11,0)</f>
        <v>I7-11700</v>
      </c>
      <c r="F126" s="21" t="str">
        <f>VLOOKUP(B126&amp;C126,'[1]점검현황(금월)'!$D$7:$AH$263,12,0)</f>
        <v>DDR4 16G</v>
      </c>
      <c r="G126" s="21" t="str">
        <f>VLOOKUP(B126&amp;C126,'[1]점검현황(금월)'!$D$7:$AH$263,13,0)</f>
        <v>SSD 256GB</v>
      </c>
      <c r="H126" s="21" t="str">
        <f>VLOOKUP(B126&amp;C126,'[1]점검현황(금월)'!$D$7:$AH$263,17,0)</f>
        <v>EON10</v>
      </c>
      <c r="I126" s="15" t="s">
        <v>15</v>
      </c>
      <c r="J126" s="21" t="str">
        <f>VLOOKUP(B126&amp;C126,'[1]점검현황(금월)'!$D$7:$AH$263,2,0)</f>
        <v>교통시스템(ZOOM자동녹화)</v>
      </c>
      <c r="K126" s="22" t="s">
        <v>16</v>
      </c>
    </row>
    <row r="127" spans="1:11">
      <c r="A127" s="30"/>
      <c r="B127" s="19" t="s">
        <v>47</v>
      </c>
      <c r="C127" s="20">
        <v>307</v>
      </c>
      <c r="D127" s="21" t="str">
        <f>VLOOKUP(B127&amp;C127,'[1]점검현황(금월)'!$D$7:$AH$263,10,0)</f>
        <v>DB400T9A</v>
      </c>
      <c r="E127" s="21" t="str">
        <f>VLOOKUP(B127&amp;C127,'[1]점검현황(금월)'!$D$7:$AH$263,11,0)</f>
        <v>I7-8700</v>
      </c>
      <c r="F127" s="21" t="str">
        <f>VLOOKUP(B127&amp;C127,'[1]점검현황(금월)'!$D$7:$AH$263,12,0)</f>
        <v>DDR4 16G</v>
      </c>
      <c r="G127" s="21" t="str">
        <f>VLOOKUP(B127&amp;C127,'[1]점검현황(금월)'!$D$7:$AH$263,13,0)</f>
        <v>SSD256G+SATA 1T</v>
      </c>
      <c r="H127" s="21" t="str">
        <f>VLOOKUP(B127&amp;C127,'[1]점검현황(금월)'!$D$7:$AH$263,17,0)</f>
        <v>INTER-M</v>
      </c>
      <c r="I127" s="15" t="s">
        <v>15</v>
      </c>
      <c r="J127" s="21" t="str">
        <f>VLOOKUP(B127&amp;C127,'[1]점검현황(금월)'!$D$7:$AH$263,2,0)</f>
        <v>산업공학(ZOOM자동녹화)</v>
      </c>
      <c r="K127" s="22" t="s">
        <v>16</v>
      </c>
    </row>
    <row r="128" spans="1:11">
      <c r="A128" s="30"/>
      <c r="B128" s="19" t="s">
        <v>47</v>
      </c>
      <c r="C128" s="20">
        <v>308</v>
      </c>
      <c r="D128" s="21" t="str">
        <f>VLOOKUP(B128&amp;C128,'[1]점검현황(금월)'!$D$7:$AH$263,10,0)</f>
        <v>DB400T8A</v>
      </c>
      <c r="E128" s="21" t="str">
        <f>VLOOKUP(B128&amp;C128,'[1]점검현황(금월)'!$D$7:$AH$263,11,0)</f>
        <v>I7-9700</v>
      </c>
      <c r="F128" s="21" t="str">
        <f>VLOOKUP(B128&amp;C128,'[1]점검현황(금월)'!$D$7:$AH$263,12,0)</f>
        <v>DDR4 16G</v>
      </c>
      <c r="G128" s="21" t="str">
        <f>VLOOKUP(B128&amp;C128,'[1]점검현황(금월)'!$D$7:$AH$263,13,0)</f>
        <v>SSD256GB+SATA 1T</v>
      </c>
      <c r="H128" s="21" t="str">
        <f>VLOOKUP(B128&amp;C128,'[1]점검현황(금월)'!$D$7:$AH$263,17,0)</f>
        <v>EON10</v>
      </c>
      <c r="I128" s="15" t="s">
        <v>15</v>
      </c>
      <c r="J128" s="21" t="str">
        <f>VLOOKUP(B128&amp;C128,'[1]점검현황(금월)'!$D$7:$AH$263,2,0)</f>
        <v>화학공학과(ZOOM자동녹화)</v>
      </c>
      <c r="K128" s="22" t="s">
        <v>16</v>
      </c>
    </row>
    <row r="129" spans="1:11">
      <c r="A129" s="30"/>
      <c r="B129" s="19" t="s">
        <v>47</v>
      </c>
      <c r="C129" s="20">
        <v>309</v>
      </c>
      <c r="D129" s="21" t="str">
        <f>VLOOKUP(B129&amp;C129,'[1]점검현황(금월)'!$D$7:$AH$263,10,0)</f>
        <v>DB400TEA</v>
      </c>
      <c r="E129" s="21" t="str">
        <f>VLOOKUP(B129&amp;C129,'[1]점검현황(금월)'!$D$7:$AH$263,11,0)</f>
        <v>I7-12700</v>
      </c>
      <c r="F129" s="21" t="str">
        <f>VLOOKUP(B129&amp;C129,'[1]점검현황(금월)'!$D$7:$AH$263,12,0)</f>
        <v>DDR4 16G</v>
      </c>
      <c r="G129" s="21" t="str">
        <f>VLOOKUP(B129&amp;C129,'[1]점검현황(금월)'!$D$7:$AH$263,13,0)</f>
        <v>SSD 500GB</v>
      </c>
      <c r="H129" s="21" t="str">
        <f>VLOOKUP(B129&amp;C129,'[1]점검현황(금월)'!$D$7:$AH$263,17,0)</f>
        <v>SP80</v>
      </c>
      <c r="I129" s="15" t="s">
        <v>15</v>
      </c>
      <c r="J129" s="21" t="str">
        <f>VLOOKUP(B129&amp;C129,'[1]점검현황(금월)'!$D$7:$AH$263,2,0)</f>
        <v>소프트웨어 (ZOOM자동녹화)</v>
      </c>
      <c r="K129" s="22" t="s">
        <v>16</v>
      </c>
    </row>
    <row r="130" spans="1:11">
      <c r="A130" s="30"/>
      <c r="B130" s="19" t="s">
        <v>47</v>
      </c>
      <c r="C130" s="20">
        <v>310</v>
      </c>
      <c r="D130" s="21" t="str">
        <f>VLOOKUP(B130&amp;C130,'[1]점검현황(금월)'!$D$7:$AH$263,10,0)</f>
        <v>DB400T8A</v>
      </c>
      <c r="E130" s="21" t="str">
        <f>VLOOKUP(B130&amp;C130,'[1]점검현황(금월)'!$D$7:$AH$263,11,0)</f>
        <v>I7-8700</v>
      </c>
      <c r="F130" s="21" t="str">
        <f>VLOOKUP(B130&amp;C130,'[1]점검현황(금월)'!$D$7:$AH$263,12,0)</f>
        <v>DDR4 8G</v>
      </c>
      <c r="G130" s="21" t="str">
        <f>VLOOKUP(B130&amp;C130,'[1]점검현황(금월)'!$D$7:$AH$263,13,0)</f>
        <v>SSD256GB</v>
      </c>
      <c r="H130" s="21" t="str">
        <f>VLOOKUP(B130&amp;C130,'[1]점검현황(금월)'!$D$7:$AH$263,17,0)</f>
        <v>EON15</v>
      </c>
      <c r="I130" s="15" t="s">
        <v>15</v>
      </c>
      <c r="J130" s="21" t="str">
        <f>VLOOKUP(B130&amp;C130,'[1]점검현황(금월)'!$D$7:$AH$263,2,0)</f>
        <v>건설시스템(ZOOM자동녹화)</v>
      </c>
      <c r="K130" s="22" t="s">
        <v>16</v>
      </c>
    </row>
    <row r="131" spans="1:11">
      <c r="A131" s="30"/>
      <c r="B131" s="19" t="s">
        <v>47</v>
      </c>
      <c r="C131" s="20">
        <v>311</v>
      </c>
      <c r="D131" s="21" t="str">
        <f>VLOOKUP(B131&amp;C131,'[1]점검현황(금월)'!$D$7:$AH$263,10,0)</f>
        <v>DB400T9A</v>
      </c>
      <c r="E131" s="21" t="str">
        <f>VLOOKUP(B131&amp;C131,'[1]점검현황(금월)'!$D$7:$AH$263,11,0)</f>
        <v>I7-9700</v>
      </c>
      <c r="F131" s="21" t="str">
        <f>VLOOKUP(B131&amp;C131,'[1]점검현황(금월)'!$D$7:$AH$263,12,0)</f>
        <v>DDR4 16G</v>
      </c>
      <c r="G131" s="21" t="str">
        <f>VLOOKUP(B131&amp;C131,'[1]점검현황(금월)'!$D$7:$AH$263,13,0)</f>
        <v>SSD256GB+SATA 1T</v>
      </c>
      <c r="H131" s="21" t="str">
        <f>VLOOKUP(B131&amp;C131,'[1]점검현황(금월)'!$D$7:$AH$263,17,0)</f>
        <v>FS-30(30W)</v>
      </c>
      <c r="I131" s="15" t="s">
        <v>15</v>
      </c>
      <c r="J131" s="21" t="str">
        <f>VLOOKUP(B131&amp;C131,'[1]점검현황(금월)'!$D$7:$AH$263,2,0)</f>
        <v>수학과 (ZOOM자동녹화)</v>
      </c>
      <c r="K131" s="22" t="s">
        <v>16</v>
      </c>
    </row>
    <row r="132" spans="1:11">
      <c r="A132" s="30"/>
      <c r="B132" s="19" t="s">
        <v>47</v>
      </c>
      <c r="C132" s="20">
        <v>317</v>
      </c>
      <c r="D132" s="21" t="str">
        <f>VLOOKUP(B132&amp;C132,'[1]점검현황(금월)'!$D$7:$AH$263,10,0)</f>
        <v>DB400TEA</v>
      </c>
      <c r="E132" s="21" t="str">
        <f>VLOOKUP(B132&amp;C132,'[1]점검현황(금월)'!$D$7:$AH$263,11,0)</f>
        <v>I7-12700</v>
      </c>
      <c r="F132" s="21" t="str">
        <f>VLOOKUP(B132&amp;C132,'[1]점검현황(금월)'!$D$7:$AH$263,12,0)</f>
        <v>DDR4 8G</v>
      </c>
      <c r="G132" s="21" t="str">
        <f>VLOOKUP(B132&amp;C132,'[1]점검현황(금월)'!$D$7:$AH$263,13,0)</f>
        <v>SSD 256GB</v>
      </c>
      <c r="H132" s="21" t="str">
        <f>VLOOKUP(B132&amp;C132,'[1]점검현황(금월)'!$D$7:$AH$263,17,0)</f>
        <v>FS-30(30W)</v>
      </c>
      <c r="I132" s="15" t="s">
        <v>15</v>
      </c>
      <c r="J132" s="21" t="str">
        <f>VLOOKUP(B132&amp;C132,'[1]점검현황(금월)'!$D$7:$AH$263,2,0)</f>
        <v>소프트웨어</v>
      </c>
      <c r="K132" s="22" t="s">
        <v>22</v>
      </c>
    </row>
    <row r="133" spans="1:11">
      <c r="A133" s="30"/>
      <c r="B133" s="19" t="s">
        <v>47</v>
      </c>
      <c r="C133" s="20">
        <v>318</v>
      </c>
      <c r="D133" s="21" t="str">
        <f>VLOOKUP(B133&amp;C133,'[1]점검현황(금월)'!$D$7:$AH$263,10,0)</f>
        <v>DB400TEA</v>
      </c>
      <c r="E133" s="21" t="str">
        <f>VLOOKUP(B133&amp;C133,'[1]점검현황(금월)'!$D$7:$AH$263,11,0)</f>
        <v>I7-12700</v>
      </c>
      <c r="F133" s="21" t="str">
        <f>VLOOKUP(B133&amp;C133,'[1]점검현황(금월)'!$D$7:$AH$263,12,0)</f>
        <v>DDR4 8G</v>
      </c>
      <c r="G133" s="21" t="str">
        <f>VLOOKUP(B133&amp;C133,'[1]점검현황(금월)'!$D$7:$AH$263,13,0)</f>
        <v>SSD 256GB</v>
      </c>
      <c r="H133" s="21" t="str">
        <f>VLOOKUP(B133&amp;C133,'[1]점검현황(금월)'!$D$7:$AH$263,17,0)</f>
        <v>FS-30(30W)</v>
      </c>
      <c r="I133" s="15" t="s">
        <v>15</v>
      </c>
      <c r="J133" s="21" t="str">
        <f>VLOOKUP(B133&amp;C133,'[1]점검현황(금월)'!$D$7:$AH$263,2,0)</f>
        <v>소프트웨어</v>
      </c>
      <c r="K133" s="22" t="s">
        <v>22</v>
      </c>
    </row>
    <row r="134" spans="1:11">
      <c r="A134" s="30"/>
      <c r="B134" s="19" t="s">
        <v>47</v>
      </c>
      <c r="C134" s="20">
        <v>323</v>
      </c>
      <c r="D134" s="21" t="str">
        <f>VLOOKUP(B134&amp;C134,'[1]점검현황(금월)'!$D$7:$AH$263,10,0)</f>
        <v>DELL</v>
      </c>
      <c r="E134" s="21" t="str">
        <f>VLOOKUP(B134&amp;C134,'[1]점검현황(금월)'!$D$7:$AH$263,11,0)</f>
        <v>I7-10700</v>
      </c>
      <c r="F134" s="21" t="str">
        <f>VLOOKUP(B134&amp;C134,'[1]점검현황(금월)'!$D$7:$AH$263,12,0)</f>
        <v>DDR4 16G</v>
      </c>
      <c r="G134" s="21" t="str">
        <f>VLOOKUP(B134&amp;C134,'[1]점검현황(금월)'!$D$7:$AH$263,13,0)</f>
        <v>SSD 500GB + HDD 2TB</v>
      </c>
      <c r="H134" s="21" t="str">
        <f>VLOOKUP(B134&amp;C134,'[1]점검현황(금월)'!$D$7:$AH$263,17,0)</f>
        <v>FS-30(30W)</v>
      </c>
      <c r="I134" s="15" t="s">
        <v>15</v>
      </c>
      <c r="J134" s="21" t="str">
        <f>VLOOKUP(B134&amp;C134,'[1]점검현황(금월)'!$D$7:$AH$263,2,0)</f>
        <v>산업공학(ZOOM자동녹화)</v>
      </c>
      <c r="K134" s="22" t="s">
        <v>16</v>
      </c>
    </row>
    <row r="135" spans="1:11">
      <c r="A135" s="30"/>
      <c r="B135" s="19" t="s">
        <v>47</v>
      </c>
      <c r="C135" s="20">
        <v>325</v>
      </c>
      <c r="D135" s="21" t="str">
        <f>VLOOKUP(B135&amp;C135,'[1]점검현황(금월)'!$D$7:$AH$263,10,0)</f>
        <v>DB400TEA</v>
      </c>
      <c r="E135" s="21" t="str">
        <f>VLOOKUP(B135&amp;C135,'[1]점검현황(금월)'!$D$7:$AH$263,11,0)</f>
        <v>I7-12700</v>
      </c>
      <c r="F135" s="21" t="str">
        <f>VLOOKUP(B135&amp;C135,'[1]점검현황(금월)'!$D$7:$AH$263,12,0)</f>
        <v>DDR4 8G</v>
      </c>
      <c r="G135" s="21" t="str">
        <f>VLOOKUP(B135&amp;C135,'[1]점검현황(금월)'!$D$7:$AH$263,13,0)</f>
        <v>SSD 256GB</v>
      </c>
      <c r="H135" s="21" t="str">
        <f>VLOOKUP(B135&amp;C135,'[1]점검현황(금월)'!$D$7:$AH$263,17,0)</f>
        <v>FS-30(30W)</v>
      </c>
      <c r="I135" s="15" t="s">
        <v>15</v>
      </c>
      <c r="J135" s="21" t="str">
        <f>VLOOKUP(B135&amp;C135,'[1]점검현황(금월)'!$D$7:$AH$263,2,0)</f>
        <v>멀티미디어 (ZOOM자동녹화)</v>
      </c>
      <c r="K135" s="22" t="s">
        <v>16</v>
      </c>
    </row>
    <row r="136" spans="1:11">
      <c r="A136" s="30"/>
      <c r="B136" s="19" t="s">
        <v>47</v>
      </c>
      <c r="C136" s="20">
        <v>328</v>
      </c>
      <c r="D136" s="21" t="str">
        <f>VLOOKUP(B136&amp;C136,'[1]점검현황(금월)'!$D$7:$AH$263,10,0)</f>
        <v>DB400TEA</v>
      </c>
      <c r="E136" s="21" t="str">
        <f>VLOOKUP(B136&amp;C136,'[1]점검현황(금월)'!$D$7:$AH$263,11,0)</f>
        <v>I7-12700</v>
      </c>
      <c r="F136" s="21" t="str">
        <f>VLOOKUP(B136&amp;C136,'[1]점검현황(금월)'!$D$7:$AH$263,12,0)</f>
        <v>DDR4 8G</v>
      </c>
      <c r="G136" s="21" t="str">
        <f>VLOOKUP(B136&amp;C136,'[1]점검현황(금월)'!$D$7:$AH$263,13,0)</f>
        <v>SSD 256GB</v>
      </c>
      <c r="H136" s="21" t="str">
        <f>VLOOKUP(B136&amp;C136,'[1]점검현황(금월)'!$D$7:$AH$263,17,0)</f>
        <v>FS-30(30W)</v>
      </c>
      <c r="I136" s="15" t="s">
        <v>15</v>
      </c>
      <c r="J136" s="21" t="str">
        <f>VLOOKUP(B136&amp;C136,'[1]점검현황(금월)'!$D$7:$AH$263,2,0)</f>
        <v>소프트웨어</v>
      </c>
      <c r="K136" s="22" t="s">
        <v>16</v>
      </c>
    </row>
    <row r="137" spans="1:11">
      <c r="A137" s="30"/>
      <c r="B137" s="19" t="s">
        <v>47</v>
      </c>
      <c r="C137" s="20">
        <v>333</v>
      </c>
      <c r="D137" s="21" t="str">
        <f>VLOOKUP(B137&amp;C137,'[1]점검현황(금월)'!$D$7:$AH$263,10,0)</f>
        <v>DB400TEA</v>
      </c>
      <c r="E137" s="21" t="str">
        <f>VLOOKUP(B137&amp;C137,'[1]점검현황(금월)'!$D$7:$AH$263,11,0)</f>
        <v>I7-12700</v>
      </c>
      <c r="F137" s="21" t="str">
        <f>VLOOKUP(B137&amp;C137,'[1]점검현황(금월)'!$D$7:$AH$263,12,0)</f>
        <v>DDR4 8G</v>
      </c>
      <c r="G137" s="21" t="str">
        <f>VLOOKUP(B137&amp;C137,'[1]점검현황(금월)'!$D$7:$AH$263,13,0)</f>
        <v>SSD 256GB</v>
      </c>
      <c r="H137" s="21" t="str">
        <f>VLOOKUP(B137&amp;C137,'[1]점검현황(금월)'!$D$7:$AH$263,17,0)</f>
        <v>FS-30(30W)</v>
      </c>
      <c r="I137" s="15" t="s">
        <v>15</v>
      </c>
      <c r="J137" s="21" t="str">
        <f>VLOOKUP(B137&amp;C137,'[1]점검현황(금월)'!$D$7:$AH$263,2,0)</f>
        <v>소프트웨어</v>
      </c>
      <c r="K137" s="22" t="s">
        <v>16</v>
      </c>
    </row>
    <row r="138" spans="1:11">
      <c r="A138" s="30"/>
      <c r="B138" s="19" t="s">
        <v>47</v>
      </c>
      <c r="C138" s="20">
        <v>336</v>
      </c>
      <c r="D138" s="21" t="str">
        <f>VLOOKUP(B138&amp;C138,'[1]점검현황(금월)'!$D$7:$AH$263,10,0)</f>
        <v>DB400TEA</v>
      </c>
      <c r="E138" s="21" t="str">
        <f>VLOOKUP(B138&amp;C138,'[1]점검현황(금월)'!$D$7:$AH$263,11,0)</f>
        <v>I7-12700</v>
      </c>
      <c r="F138" s="21" t="str">
        <f>VLOOKUP(B138&amp;C138,'[1]점검현황(금월)'!$D$7:$AH$263,12,0)</f>
        <v>DDR4 8G</v>
      </c>
      <c r="G138" s="21" t="str">
        <f>VLOOKUP(B138&amp;C138,'[1]점검현황(금월)'!$D$7:$AH$263,13,0)</f>
        <v>SSD 256GB</v>
      </c>
      <c r="H138" s="21" t="str">
        <f>VLOOKUP(B138&amp;C138,'[1]점검현황(금월)'!$D$7:$AH$263,17,0)</f>
        <v>INTER-M</v>
      </c>
      <c r="I138" s="15" t="s">
        <v>15</v>
      </c>
      <c r="J138" s="21" t="str">
        <f>VLOOKUP(B138&amp;C138,'[1]점검현황(금월)'!$D$7:$AH$263,2,0)</f>
        <v>소프트웨어</v>
      </c>
      <c r="K138" s="22" t="s">
        <v>16</v>
      </c>
    </row>
    <row r="139" spans="1:11">
      <c r="A139" s="30"/>
      <c r="B139" s="19" t="s">
        <v>47</v>
      </c>
      <c r="C139" s="20">
        <v>407</v>
      </c>
      <c r="D139" s="21" t="str">
        <f>VLOOKUP(B139&amp;C139,'[1]점검현황(금월)'!$D$7:$AH$263,10,0)</f>
        <v>DB400TDA</v>
      </c>
      <c r="E139" s="21" t="str">
        <f>VLOOKUP(B139&amp;C139,'[1]점검현황(금월)'!$D$7:$AH$263,11,0)</f>
        <v>I7-11700</v>
      </c>
      <c r="F139" s="21" t="str">
        <f>VLOOKUP(B139&amp;C139,'[1]점검현황(금월)'!$D$7:$AH$263,12,0)</f>
        <v>DDR4 8G</v>
      </c>
      <c r="G139" s="21" t="str">
        <f>VLOOKUP(B139&amp;C139,'[1]점검현황(금월)'!$D$7:$AH$263,13,0)</f>
        <v>SSD 256GB</v>
      </c>
      <c r="H139" s="21" t="str">
        <f>VLOOKUP(B139&amp;C139,'[1]점검현황(금월)'!$D$7:$AH$263,17,0)</f>
        <v>LS</v>
      </c>
      <c r="I139" s="15" t="s">
        <v>15</v>
      </c>
      <c r="J139" s="21" t="str">
        <f>VLOOKUP(B139&amp;C139,'[1]점검현황(금월)'!$D$7:$AH$263,2,0)</f>
        <v>SW특성화 (ZOOM자동녹화)</v>
      </c>
      <c r="K139" s="22" t="s">
        <v>22</v>
      </c>
    </row>
    <row r="140" spans="1:11">
      <c r="A140" s="30"/>
      <c r="B140" s="19" t="s">
        <v>47</v>
      </c>
      <c r="C140" s="20">
        <v>409</v>
      </c>
      <c r="D140" s="21" t="str">
        <f>VLOOKUP(B140&amp;C140,'[1]점검현황(금월)'!$D$7:$AH$263,10,0)</f>
        <v>DB400TDA</v>
      </c>
      <c r="E140" s="21" t="str">
        <f>VLOOKUP(B140&amp;C140,'[1]점검현황(금월)'!$D$7:$AH$263,11,0)</f>
        <v>I7-11700</v>
      </c>
      <c r="F140" s="21" t="str">
        <f>VLOOKUP(B140&amp;C140,'[1]점검현황(금월)'!$D$7:$AH$263,12,0)</f>
        <v>DDR4 16G</v>
      </c>
      <c r="G140" s="21" t="str">
        <f>VLOOKUP(B140&amp;C140,'[1]점검현황(금월)'!$D$7:$AH$263,13,0)</f>
        <v>SSD 256GB</v>
      </c>
      <c r="H140" s="21" t="str">
        <f>VLOOKUP(B140&amp;C140,'[1]점검현황(금월)'!$D$7:$AH$263,17,0)</f>
        <v>SP80</v>
      </c>
      <c r="I140" s="15" t="s">
        <v>15</v>
      </c>
      <c r="J140" s="21" t="str">
        <f>VLOOKUP(B140&amp;C140,'[1]점검현황(금월)'!$D$7:$AH$263,2,0)</f>
        <v>소프트웨어 (ZOOM자동녹화)</v>
      </c>
      <c r="K140" s="22" t="s">
        <v>16</v>
      </c>
    </row>
    <row r="141" spans="1:11">
      <c r="A141" s="30"/>
      <c r="B141" s="19" t="s">
        <v>47</v>
      </c>
      <c r="C141" s="20">
        <v>410</v>
      </c>
      <c r="D141" s="21" t="str">
        <f>VLOOKUP(B141&amp;C141,'[1]점검현황(금월)'!$D$7:$AH$263,10,0)</f>
        <v>DB400TDA</v>
      </c>
      <c r="E141" s="21" t="str">
        <f>VLOOKUP(B141&amp;C141,'[1]점검현황(금월)'!$D$7:$AH$263,11,0)</f>
        <v>I7-11700</v>
      </c>
      <c r="F141" s="21" t="str">
        <f>VLOOKUP(B141&amp;C141,'[1]점검현황(금월)'!$D$7:$AH$263,12,0)</f>
        <v>DDR4 16G</v>
      </c>
      <c r="G141" s="21" t="str">
        <f>VLOOKUP(B141&amp;C141,'[1]점검현황(금월)'!$D$7:$AH$263,13,0)</f>
        <v>SSD 256GB</v>
      </c>
      <c r="H141" s="21" t="str">
        <f>VLOOKUP(B141&amp;C141,'[1]점검현황(금월)'!$D$7:$AH$263,17,0)</f>
        <v>SP80</v>
      </c>
      <c r="I141" s="15" t="s">
        <v>15</v>
      </c>
      <c r="J141" s="21" t="str">
        <f>VLOOKUP(B141&amp;C141,'[1]점검현황(금월)'!$D$7:$AH$263,2,0)</f>
        <v>사이버보안(ZOOM자동녹화)</v>
      </c>
      <c r="K141" s="22" t="s">
        <v>16</v>
      </c>
    </row>
    <row r="142" spans="1:11">
      <c r="A142" s="30"/>
      <c r="B142" s="19" t="s">
        <v>47</v>
      </c>
      <c r="C142" s="23">
        <v>415</v>
      </c>
      <c r="D142" s="21" t="str">
        <f>VLOOKUP(B142&amp;C142,'[1]점검현황(금월)'!$D$7:$AH$263,10,0)</f>
        <v>DB400T9A</v>
      </c>
      <c r="E142" s="21" t="str">
        <f>VLOOKUP(B142&amp;C142,'[1]점검현황(금월)'!$D$7:$AH$263,11,0)</f>
        <v>I7-9700</v>
      </c>
      <c r="F142" s="21" t="str">
        <f>VLOOKUP(B142&amp;C142,'[1]점검현황(금월)'!$D$7:$AH$263,12,0)</f>
        <v>DDR4 16G</v>
      </c>
      <c r="G142" s="21" t="str">
        <f>VLOOKUP(B142&amp;C142,'[1]점검현황(금월)'!$D$7:$AH$263,13,0)</f>
        <v>SSD 256GB</v>
      </c>
      <c r="H142" s="21" t="str">
        <f>VLOOKUP(B142&amp;C142,'[1]점검현황(금월)'!$D$7:$AH$263,17,0)</f>
        <v>FS-30(30W)</v>
      </c>
      <c r="I142" s="15" t="s">
        <v>15</v>
      </c>
      <c r="J142" s="21" t="str">
        <f>VLOOKUP(B142&amp;C142,'[1]점검현황(금월)'!$D$7:$AH$263,2,0)</f>
        <v>교통시스템(ZOOM자동녹화)</v>
      </c>
      <c r="K142" s="22" t="s">
        <v>16</v>
      </c>
    </row>
    <row r="143" spans="1:11">
      <c r="A143" s="30"/>
      <c r="B143" s="19" t="s">
        <v>47</v>
      </c>
      <c r="C143" s="23">
        <v>435</v>
      </c>
      <c r="D143" s="21" t="str">
        <f>VLOOKUP(B143&amp;C143,'[1]점검현황(금월)'!$D$7:$AH$263,10,0)</f>
        <v>B70CH(I7)</v>
      </c>
      <c r="E143" s="21" t="str">
        <f>VLOOKUP(B143&amp;C143,'[1]점검현황(금월)'!$D$7:$AH$263,11,0)</f>
        <v>I7-6700</v>
      </c>
      <c r="F143" s="21" t="str">
        <f>VLOOKUP(B143&amp;C143,'[1]점검현황(금월)'!$D$7:$AH$263,12,0)</f>
        <v>DDR4 8G</v>
      </c>
      <c r="G143" s="21" t="str">
        <f>VLOOKUP(B143&amp;C143,'[1]점검현황(금월)'!$D$7:$AH$263,13,0)</f>
        <v>SSD128G+SATA 1T</v>
      </c>
      <c r="H143" s="21" t="str">
        <f>VLOOKUP(B143&amp;C143,'[1]점검현황(금월)'!$D$7:$AH$263,17,0)</f>
        <v>매립</v>
      </c>
      <c r="I143" s="15" t="s">
        <v>15</v>
      </c>
      <c r="J143" s="21" t="str">
        <f>VLOOKUP(B143&amp;C143,'[1]점검현황(금월)'!$D$7:$AH$263,2,0)</f>
        <v>수학과 LAB</v>
      </c>
      <c r="K143" s="22" t="s">
        <v>22</v>
      </c>
    </row>
    <row r="144" spans="1:11">
      <c r="A144" s="30"/>
      <c r="B144" s="19" t="s">
        <v>47</v>
      </c>
      <c r="C144" s="20">
        <v>621</v>
      </c>
      <c r="D144" s="21" t="str">
        <f>VLOOKUP(B144&amp;C144,'[1]점검현황(금월)'!$D$7:$AH$263,10,0)</f>
        <v>B70CH(I7)</v>
      </c>
      <c r="E144" s="21" t="str">
        <f>VLOOKUP(B144&amp;C144,'[1]점검현황(금월)'!$D$7:$AH$263,11,0)</f>
        <v>I7-6700</v>
      </c>
      <c r="F144" s="21" t="str">
        <f>VLOOKUP(B144&amp;C144,'[1]점검현황(금월)'!$D$7:$AH$263,12,0)</f>
        <v>DDR4 8G</v>
      </c>
      <c r="G144" s="21" t="str">
        <f>VLOOKUP(B144&amp;C144,'[1]점검현황(금월)'!$D$7:$AH$263,13,0)</f>
        <v>SSD256G+SATA 1T</v>
      </c>
      <c r="H144" s="21" t="str">
        <f>VLOOKUP(B144&amp;C144,'[1]점검현황(금월)'!$D$7:$AH$263,17,0)</f>
        <v>EON10</v>
      </c>
      <c r="I144" s="15" t="s">
        <v>15</v>
      </c>
      <c r="J144" s="21" t="str">
        <f>VLOOKUP(B144&amp;C144,'[1]점검현황(금월)'!$D$7:$AH$263,2,0)</f>
        <v>수학과 LAB</v>
      </c>
      <c r="K144" s="22" t="s">
        <v>22</v>
      </c>
    </row>
    <row r="145" spans="1:11">
      <c r="A145" s="30"/>
      <c r="B145" s="19" t="s">
        <v>47</v>
      </c>
      <c r="C145" s="20">
        <v>735</v>
      </c>
      <c r="D145" s="21" t="str">
        <f>VLOOKUP(B145&amp;C145,'[1]점검현황(금월)'!$D$7:$AH$263,10,0)</f>
        <v>Z75CV(I7)</v>
      </c>
      <c r="E145" s="21" t="str">
        <f>VLOOKUP(B145&amp;C145,'[1]점검현황(금월)'!$D$7:$AH$263,11,0)</f>
        <v>I7-4790</v>
      </c>
      <c r="F145" s="21" t="str">
        <f>VLOOKUP(B145&amp;C145,'[1]점검현황(금월)'!$D$7:$AH$263,12,0)</f>
        <v>DDR3 8G</v>
      </c>
      <c r="G145" s="21" t="str">
        <f>VLOOKUP(B145&amp;C145,'[1]점검현황(금월)'!$D$7:$AH$263,13,0)</f>
        <v>SSD128GB+SATA III 1T</v>
      </c>
      <c r="H145" s="21" t="str">
        <f>VLOOKUP(B145&amp;C145,'[1]점검현황(금월)'!$D$7:$AH$263,17,0)</f>
        <v>EON10</v>
      </c>
      <c r="I145" s="15" t="s">
        <v>15</v>
      </c>
      <c r="J145" s="21" t="str">
        <f>VLOOKUP(B145&amp;C145,'[1]점검현황(금월)'!$D$7:$AH$263,2,0)</f>
        <v>대학원</v>
      </c>
      <c r="K145" s="22" t="s">
        <v>16</v>
      </c>
    </row>
    <row r="146" spans="1:11">
      <c r="A146" s="30"/>
      <c r="B146" s="19" t="s">
        <v>47</v>
      </c>
      <c r="C146" s="20">
        <v>1001</v>
      </c>
      <c r="D146" s="21" t="str">
        <f>VLOOKUP(B146&amp;C146,'[1]점검현황(금월)'!$D$7:$AH$263,10,0)</f>
        <v>Z75CV(I7)</v>
      </c>
      <c r="E146" s="21" t="str">
        <f>VLOOKUP(B146&amp;C146,'[1]점검현황(금월)'!$D$7:$AH$263,11,0)</f>
        <v>I7-4790</v>
      </c>
      <c r="F146" s="21" t="str">
        <f>VLOOKUP(B146&amp;C146,'[1]점검현황(금월)'!$D$7:$AH$263,12,0)</f>
        <v>DDR3 8G</v>
      </c>
      <c r="G146" s="21" t="str">
        <f>VLOOKUP(B146&amp;C146,'[1]점검현황(금월)'!$D$7:$AH$263,13,0)</f>
        <v>SSD120GB+SATA III 1T</v>
      </c>
      <c r="H146" s="21" t="str">
        <f>VLOOKUP(B146&amp;C146,'[1]점검현황(금월)'!$D$7:$AH$263,17,0)</f>
        <v>EON10</v>
      </c>
      <c r="I146" s="15" t="s">
        <v>15</v>
      </c>
      <c r="J146" s="21" t="str">
        <f>VLOOKUP(B146&amp;C146,'[1]점검현황(금월)'!$D$7:$AH$263,2,0)</f>
        <v>대학원(ZOOM자동녹화)</v>
      </c>
      <c r="K146" s="22" t="s">
        <v>16</v>
      </c>
    </row>
    <row r="147" spans="1:11">
      <c r="A147" s="30"/>
      <c r="B147" s="19" t="s">
        <v>47</v>
      </c>
      <c r="C147" s="20">
        <v>1020</v>
      </c>
      <c r="D147" s="21" t="str">
        <f>VLOOKUP(B147&amp;C147,'[1]점검현황(금월)'!$D$7:$AH$263,10,0)</f>
        <v>B70CH(I7)</v>
      </c>
      <c r="E147" s="21" t="str">
        <f>VLOOKUP(B147&amp;C147,'[1]점검현황(금월)'!$D$7:$AH$263,11,0)</f>
        <v>I7-4790</v>
      </c>
      <c r="F147" s="21" t="str">
        <f>VLOOKUP(B147&amp;C147,'[1]점검현황(금월)'!$D$7:$AH$263,12,0)</f>
        <v>DDR3 4G</v>
      </c>
      <c r="G147" s="21" t="str">
        <f>VLOOKUP(B147&amp;C147,'[1]점검현황(금월)'!$D$7:$AH$263,13,0)</f>
        <v>SSD128G+SATA 1T</v>
      </c>
      <c r="H147" s="21" t="str">
        <f>VLOOKUP(B147&amp;C147,'[1]점검현황(금월)'!$D$7:$AH$263,17,0)</f>
        <v>EON10</v>
      </c>
      <c r="I147" s="15" t="s">
        <v>15</v>
      </c>
      <c r="J147" s="21" t="str">
        <f>VLOOKUP(B147&amp;C147,'[1]점검현황(금월)'!$D$7:$AH$263,2,0)</f>
        <v>교통시스템 (PC실) (everlec,ZOOM자동녹화)</v>
      </c>
      <c r="K147" s="22" t="s">
        <v>22</v>
      </c>
    </row>
    <row r="148" spans="1:11">
      <c r="A148" s="30"/>
      <c r="B148" s="19" t="s">
        <v>47</v>
      </c>
      <c r="C148" s="20">
        <v>1023</v>
      </c>
      <c r="D148" s="21" t="str">
        <f>VLOOKUP(B148&amp;C148,'[1]점검현황(금월)'!$D$7:$AH$263,10,0)</f>
        <v>DB400TDA</v>
      </c>
      <c r="E148" s="21" t="str">
        <f>VLOOKUP(B148&amp;C148,'[1]점검현황(금월)'!$D$7:$AH$263,11,0)</f>
        <v>I7-11700</v>
      </c>
      <c r="F148" s="21" t="str">
        <f>VLOOKUP(B148&amp;C148,'[1]점검현황(금월)'!$D$7:$AH$263,12,0)</f>
        <v>DDR4 16G</v>
      </c>
      <c r="G148" s="21" t="str">
        <f>VLOOKUP(B148&amp;C148,'[1]점검현황(금월)'!$D$7:$AH$263,13,0)</f>
        <v>SSD 512GB</v>
      </c>
      <c r="H148" s="21" t="str">
        <f>VLOOKUP(B148&amp;C148,'[1]점검현황(금월)'!$D$7:$AH$263,17,0)</f>
        <v>INTER-M</v>
      </c>
      <c r="I148" s="15" t="s">
        <v>15</v>
      </c>
      <c r="J148" s="21" t="str">
        <f>VLOOKUP(B148&amp;C148,'[1]점검현황(금월)'!$D$7:$AH$263,2,0)</f>
        <v>건설시스템 (PC실)(everlec,ZOOM자동녹화)</v>
      </c>
      <c r="K148" s="22" t="s">
        <v>16</v>
      </c>
    </row>
    <row r="149" spans="1:11">
      <c r="A149" s="31"/>
      <c r="B149" s="28" t="s">
        <v>47</v>
      </c>
      <c r="C149" s="20">
        <v>1025</v>
      </c>
      <c r="D149" s="21" t="str">
        <f>VLOOKUP(B149&amp;C149,'[1]점검현황(금월)'!$D$7:$AH$263,10,0)</f>
        <v>DB400TDA</v>
      </c>
      <c r="E149" s="21" t="str">
        <f>VLOOKUP(B149&amp;C149,'[1]점검현황(금월)'!$D$7:$AH$263,11,0)</f>
        <v>I7-11700</v>
      </c>
      <c r="F149" s="21" t="str">
        <f>VLOOKUP(B149&amp;C149,'[1]점검현황(금월)'!$D$7:$AH$263,12,0)</f>
        <v>DDR4 16G</v>
      </c>
      <c r="G149" s="21" t="str">
        <f>VLOOKUP(B149&amp;C149,'[1]점검현황(금월)'!$D$7:$AH$263,13,0)</f>
        <v>SSD 500GB</v>
      </c>
      <c r="H149" s="21" t="str">
        <f>VLOOKUP(B149&amp;C149,'[1]점검현황(금월)'!$D$7:$AH$263,17,0)</f>
        <v>INTER-M</v>
      </c>
      <c r="I149" s="15" t="s">
        <v>15</v>
      </c>
      <c r="J149" s="21" t="str">
        <f>VLOOKUP(B149&amp;C149,'[1]점검현황(금월)'!$D$7:$AH$263,2,0)</f>
        <v>소프트웨어 (자동녹화)</v>
      </c>
      <c r="K149" s="22" t="s">
        <v>16</v>
      </c>
    </row>
    <row r="150" spans="1:11" ht="16.5" customHeight="1">
      <c r="A150" s="29" t="s">
        <v>48</v>
      </c>
      <c r="B150" s="28" t="s">
        <v>49</v>
      </c>
      <c r="C150" s="20" t="s">
        <v>30</v>
      </c>
      <c r="D150" s="21" t="str">
        <f>VLOOKUP(B150&amp;C150,'[1]점검현황(금월)'!$D$7:$AH$263,10,0)</f>
        <v>DB-400TCA</v>
      </c>
      <c r="E150" s="21" t="str">
        <f>VLOOKUP(B150&amp;C150,'[1]점검현황(금월)'!$D$7:$AH$263,11,0)</f>
        <v>I7-10700</v>
      </c>
      <c r="F150" s="21" t="str">
        <f>VLOOKUP(B150&amp;C150,'[1]점검현황(금월)'!$D$7:$AH$263,12,0)</f>
        <v>DDR4 16G</v>
      </c>
      <c r="G150" s="21" t="str">
        <f>VLOOKUP(B150&amp;C150,'[1]점검현황(금월)'!$D$7:$AH$263,13,0)</f>
        <v>SSD500GB + HDD 1T</v>
      </c>
      <c r="H150" s="21" t="str">
        <f>VLOOKUP(B150&amp;C150,'[1]점검현황(금월)'!$D$7:$AH$263,17,0)</f>
        <v>FS-30(30W)</v>
      </c>
      <c r="I150" s="15" t="s">
        <v>15</v>
      </c>
      <c r="J150" s="21" t="str">
        <f>VLOOKUP(B150&amp;C150,'[1]점검현황(금월)'!$D$7:$AH$263,2,0)</f>
        <v>미디어 (ZOOM자동녹화)</v>
      </c>
      <c r="K150" s="22" t="s">
        <v>16</v>
      </c>
    </row>
    <row r="151" spans="1:11">
      <c r="A151" s="30"/>
      <c r="B151" s="28" t="s">
        <v>49</v>
      </c>
      <c r="C151" s="20">
        <v>113</v>
      </c>
      <c r="D151" s="21" t="str">
        <f>VLOOKUP(B151&amp;C151,'[1]점검현황(금월)'!$D$7:$AH$263,10,0)</f>
        <v>Z75CV(I7)</v>
      </c>
      <c r="E151" s="21" t="str">
        <f>VLOOKUP(B151&amp;C151,'[1]점검현황(금월)'!$D$7:$AH$263,11,0)</f>
        <v>I7-6700</v>
      </c>
      <c r="F151" s="21" t="str">
        <f>VLOOKUP(B151&amp;C151,'[1]점검현황(금월)'!$D$7:$AH$263,12,0)</f>
        <v>DDR3 8G</v>
      </c>
      <c r="G151" s="21" t="str">
        <f>VLOOKUP(B151&amp;C151,'[1]점검현황(금월)'!$D$7:$AH$263,13,0)</f>
        <v>SSD128G+SATA 1T</v>
      </c>
      <c r="H151" s="21" t="str">
        <f>VLOOKUP(B151&amp;C151,'[1]점검현황(금월)'!$D$7:$AH$263,17,0)</f>
        <v>FS-30(30W)</v>
      </c>
      <c r="I151" s="15" t="s">
        <v>15</v>
      </c>
      <c r="J151" s="21" t="str">
        <f>VLOOKUP(B151&amp;C151,'[1]점검현황(금월)'!$D$7:$AH$263,2,0)</f>
        <v>기계공학과(자동녹화)</v>
      </c>
      <c r="K151" s="22" t="s">
        <v>16</v>
      </c>
    </row>
    <row r="152" spans="1:11">
      <c r="A152" s="30"/>
      <c r="B152" s="28" t="s">
        <v>49</v>
      </c>
      <c r="C152" s="20">
        <v>115</v>
      </c>
      <c r="D152" s="21" t="str">
        <f>VLOOKUP(B152&amp;C152,'[1]점검현황(금월)'!$D$7:$AH$263,10,0)</f>
        <v>Z75CV(I7)</v>
      </c>
      <c r="E152" s="21" t="str">
        <f>VLOOKUP(B152&amp;C152,'[1]점검현황(금월)'!$D$7:$AH$263,11,0)</f>
        <v>I7-6700</v>
      </c>
      <c r="F152" s="21" t="str">
        <f>VLOOKUP(B152&amp;C152,'[1]점검현황(금월)'!$D$7:$AH$263,12,0)</f>
        <v>DDR3 8G</v>
      </c>
      <c r="G152" s="21" t="str">
        <f>VLOOKUP(B152&amp;C152,'[1]점검현황(금월)'!$D$7:$AH$263,13,0)</f>
        <v>SSD128G+SATA 1T</v>
      </c>
      <c r="H152" s="21" t="str">
        <f>VLOOKUP(B152&amp;C152,'[1]점검현황(금월)'!$D$7:$AH$263,17,0)</f>
        <v>FS-30(30W)</v>
      </c>
      <c r="I152" s="15" t="s">
        <v>15</v>
      </c>
      <c r="J152" s="21" t="str">
        <f>VLOOKUP(B152&amp;C152,'[1]점검현황(금월)'!$D$7:$AH$263,2,0)</f>
        <v>글로벌미래교육원</v>
      </c>
      <c r="K152" s="22" t="s">
        <v>16</v>
      </c>
    </row>
    <row r="153" spans="1:11">
      <c r="A153" s="30"/>
      <c r="B153" s="28" t="s">
        <v>49</v>
      </c>
      <c r="C153" s="20">
        <v>117</v>
      </c>
      <c r="D153" s="21" t="str">
        <f>VLOOKUP(B153&amp;C153,'[1]점검현황(금월)'!$D$7:$AH$263,10,0)</f>
        <v>Z75CV(I7)</v>
      </c>
      <c r="E153" s="21" t="str">
        <f>VLOOKUP(B153&amp;C153,'[1]점검현황(금월)'!$D$7:$AH$263,11,0)</f>
        <v>I7-6700</v>
      </c>
      <c r="F153" s="21" t="str">
        <f>VLOOKUP(B153&amp;C153,'[1]점검현황(금월)'!$D$7:$AH$263,12,0)</f>
        <v>DDR3 8G</v>
      </c>
      <c r="G153" s="21" t="str">
        <f>VLOOKUP(B153&amp;C153,'[1]점검현황(금월)'!$D$7:$AH$263,13,0)</f>
        <v>SSD128G+SATA 1T</v>
      </c>
      <c r="H153" s="21" t="str">
        <f>VLOOKUP(B153&amp;C153,'[1]점검현황(금월)'!$D$7:$AH$263,17,0)</f>
        <v>FS-30(30W)</v>
      </c>
      <c r="I153" s="15" t="s">
        <v>15</v>
      </c>
      <c r="J153" s="21" t="str">
        <f>VLOOKUP(B153&amp;C153,'[1]점검현황(금월)'!$D$7:$AH$263,2,0)</f>
        <v>글로벌미래교육원</v>
      </c>
      <c r="K153" s="22" t="s">
        <v>16</v>
      </c>
    </row>
    <row r="154" spans="1:11">
      <c r="A154" s="30"/>
      <c r="B154" s="28" t="s">
        <v>49</v>
      </c>
      <c r="C154" s="20">
        <v>118</v>
      </c>
      <c r="D154" s="21" t="str">
        <f>VLOOKUP(B154&amp;C154,'[1]점검현황(금월)'!$D$7:$AH$263,10,0)</f>
        <v>DB-Z200</v>
      </c>
      <c r="E154" s="21" t="str">
        <f>VLOOKUP(B154&amp;C154,'[1]점검현황(금월)'!$D$7:$AH$263,11,0)</f>
        <v>I5-2400</v>
      </c>
      <c r="F154" s="21" t="str">
        <f>VLOOKUP(B154&amp;C154,'[1]점검현황(금월)'!$D$7:$AH$263,12,0)</f>
        <v>DDR4 4G</v>
      </c>
      <c r="G154" s="21" t="str">
        <f>VLOOKUP(B154&amp;C154,'[1]점검현황(금월)'!$D$7:$AH$263,13,0)</f>
        <v>SATA II 500G+128GB</v>
      </c>
      <c r="H154" s="21" t="str">
        <f>VLOOKUP(B154&amp;C154,'[1]점검현황(금월)'!$D$7:$AH$263,17,0)</f>
        <v>FS-30(30W)</v>
      </c>
      <c r="I154" s="15" t="s">
        <v>15</v>
      </c>
      <c r="J154" s="21" t="str">
        <f>VLOOKUP(B154&amp;C154,'[1]점검현황(금월)'!$D$7:$AH$263,2,0)</f>
        <v>글로벌미래교육원</v>
      </c>
      <c r="K154" s="22" t="s">
        <v>50</v>
      </c>
    </row>
    <row r="155" spans="1:11">
      <c r="A155" s="30"/>
      <c r="B155" s="28" t="s">
        <v>49</v>
      </c>
      <c r="C155" s="20">
        <v>119</v>
      </c>
      <c r="D155" s="21" t="str">
        <f>VLOOKUP(B155&amp;C155,'[1]점검현황(금월)'!$D$7:$AH$263,10,0)</f>
        <v>DB-400</v>
      </c>
      <c r="E155" s="21" t="str">
        <f>VLOOKUP(B155&amp;C155,'[1]점검현황(금월)'!$D$7:$AH$263,11,0)</f>
        <v>I5-4370</v>
      </c>
      <c r="F155" s="21" t="str">
        <f>VLOOKUP(B155&amp;C155,'[1]점검현황(금월)'!$D$7:$AH$263,12,0)</f>
        <v>DDR3 4G</v>
      </c>
      <c r="G155" s="21" t="str">
        <f>VLOOKUP(B155&amp;C155,'[1]점검현황(금월)'!$D$7:$AH$263,13,0)</f>
        <v>SSD 128GB</v>
      </c>
      <c r="H155" s="21" t="str">
        <f>VLOOKUP(B155&amp;C155,'[1]점검현황(금월)'!$D$7:$AH$263,17,0)</f>
        <v>FS-30(30W)</v>
      </c>
      <c r="I155" s="15" t="s">
        <v>15</v>
      </c>
      <c r="J155" s="21" t="str">
        <f>VLOOKUP(B155&amp;C155,'[1]점검현황(금월)'!$D$7:$AH$263,2,0)</f>
        <v>글로벌미래교육원</v>
      </c>
      <c r="K155" s="22" t="s">
        <v>22</v>
      </c>
    </row>
    <row r="156" spans="1:11">
      <c r="A156" s="30"/>
      <c r="B156" s="28" t="s">
        <v>51</v>
      </c>
      <c r="C156" s="20">
        <v>204</v>
      </c>
      <c r="D156" s="21" t="s">
        <v>52</v>
      </c>
      <c r="E156" s="21" t="s">
        <v>53</v>
      </c>
      <c r="F156" s="21" t="s">
        <v>54</v>
      </c>
      <c r="G156" s="21" t="s">
        <v>55</v>
      </c>
      <c r="H156" s="21" t="s">
        <v>56</v>
      </c>
      <c r="I156" s="15" t="s">
        <v>27</v>
      </c>
      <c r="J156" s="21" t="s">
        <v>57</v>
      </c>
      <c r="K156" s="22" t="s">
        <v>16</v>
      </c>
    </row>
    <row r="157" spans="1:11">
      <c r="A157" s="30"/>
      <c r="B157" s="28" t="s">
        <v>49</v>
      </c>
      <c r="C157" s="20">
        <v>207</v>
      </c>
      <c r="D157" s="21" t="str">
        <f>VLOOKUP(B157&amp;C157,'[1]점검현황(금월)'!$D$7:$AH$263,10,0)</f>
        <v>DB400T9A</v>
      </c>
      <c r="E157" s="21" t="s">
        <v>58</v>
      </c>
      <c r="F157" s="21" t="s">
        <v>59</v>
      </c>
      <c r="G157" s="21" t="s">
        <v>60</v>
      </c>
      <c r="H157" s="21" t="s">
        <v>61</v>
      </c>
      <c r="I157" s="15" t="s">
        <v>15</v>
      </c>
      <c r="J157" s="21" t="str">
        <f>VLOOKUP(B157&amp;C157,'[1]점검현황(금월)'!$D$7:$AH$263,2,0)</f>
        <v>소프트웨어학과(ZOOM자동녹화)</v>
      </c>
      <c r="K157" s="22" t="s">
        <v>16</v>
      </c>
    </row>
    <row r="158" spans="1:11">
      <c r="A158" s="30"/>
      <c r="B158" s="28" t="s">
        <v>49</v>
      </c>
      <c r="C158" s="20">
        <v>415</v>
      </c>
      <c r="D158" s="21" t="str">
        <f>VLOOKUP(B158&amp;C158,'[1]점검현황(금월)'!$D$7:$AH$263,10,0)</f>
        <v>Z75CV(I7)</v>
      </c>
      <c r="E158" s="21" t="s">
        <v>62</v>
      </c>
      <c r="F158" s="21" t="s">
        <v>63</v>
      </c>
      <c r="G158" s="21" t="s">
        <v>64</v>
      </c>
      <c r="H158" s="21" t="s">
        <v>65</v>
      </c>
      <c r="I158" s="15" t="s">
        <v>15</v>
      </c>
      <c r="J158" s="21" t="str">
        <f>VLOOKUP(B158&amp;C158,'[1]점검현황(금월)'!$D$7:$AH$263,2,0)</f>
        <v>미디어 (PC실)</v>
      </c>
      <c r="K158" s="22" t="s">
        <v>22</v>
      </c>
    </row>
    <row r="159" spans="1:11">
      <c r="A159" s="30"/>
      <c r="B159" s="28" t="s">
        <v>49</v>
      </c>
      <c r="C159" s="10">
        <v>419</v>
      </c>
      <c r="D159" s="21" t="str">
        <f>VLOOKUP(B159&amp;C159,'[1]점검현황(금월)'!$D$7:$AH$263,10,0)</f>
        <v>DB400TEA</v>
      </c>
      <c r="E159" s="21" t="s">
        <v>66</v>
      </c>
      <c r="F159" s="21" t="s">
        <v>67</v>
      </c>
      <c r="G159" s="21" t="s">
        <v>68</v>
      </c>
      <c r="H159" s="21" t="s">
        <v>69</v>
      </c>
      <c r="I159" s="15" t="s">
        <v>15</v>
      </c>
      <c r="J159" s="21" t="str">
        <f>VLOOKUP(B159&amp;C159,'[1]점검현황(금월)'!$D$7:$AH$263,2,0)</f>
        <v>미디어 (PC실)</v>
      </c>
      <c r="K159" s="22" t="s">
        <v>16</v>
      </c>
    </row>
    <row r="160" spans="1:11">
      <c r="A160" s="30"/>
      <c r="B160" s="28" t="s">
        <v>49</v>
      </c>
      <c r="C160" s="10">
        <v>420</v>
      </c>
      <c r="D160" s="21" t="str">
        <f>VLOOKUP(B160&amp;C160,'[1]점검현황(금월)'!$D$7:$AH$263,10,0)</f>
        <v>Z75CV(I7)</v>
      </c>
      <c r="E160" s="21" t="s">
        <v>70</v>
      </c>
      <c r="F160" s="21" t="s">
        <v>71</v>
      </c>
      <c r="G160" s="21" t="s">
        <v>72</v>
      </c>
      <c r="H160" s="21" t="s">
        <v>73</v>
      </c>
      <c r="I160" s="15" t="s">
        <v>15</v>
      </c>
      <c r="J160" s="21" t="str">
        <f>VLOOKUP(B160&amp;C160,'[1]점검현황(금월)'!$D$7:$AH$263,2,0)</f>
        <v>미디어 (PC실)</v>
      </c>
      <c r="K160" s="22" t="s">
        <v>22</v>
      </c>
    </row>
    <row r="161" spans="1:11">
      <c r="A161" s="30"/>
      <c r="B161" s="28" t="s">
        <v>49</v>
      </c>
      <c r="C161" s="20">
        <v>421</v>
      </c>
      <c r="D161" s="21" t="str">
        <f>VLOOKUP(B161&amp;C161,'[1]점검현황(금월)'!$D$7:$AH$263,10,0)</f>
        <v>DB400TEA</v>
      </c>
      <c r="E161" s="21" t="s">
        <v>74</v>
      </c>
      <c r="F161" s="21" t="s">
        <v>75</v>
      </c>
      <c r="G161" s="21" t="s">
        <v>76</v>
      </c>
      <c r="H161" s="21" t="s">
        <v>77</v>
      </c>
      <c r="I161" s="15" t="s">
        <v>15</v>
      </c>
      <c r="J161" s="21" t="str">
        <f>VLOOKUP(B161&amp;C161,'[1]점검현황(금월)'!$D$7:$AH$263,2,0)</f>
        <v>미디어 (PC실)</v>
      </c>
      <c r="K161" s="22" t="s">
        <v>22</v>
      </c>
    </row>
    <row r="162" spans="1:11">
      <c r="A162" s="30"/>
      <c r="B162" s="28" t="s">
        <v>49</v>
      </c>
      <c r="C162" s="20">
        <v>422</v>
      </c>
      <c r="D162" s="21" t="str">
        <f>VLOOKUP(B162&amp;C162,'[1]점검현황(금월)'!$D$7:$AH$263,10,0)</f>
        <v>조립식</v>
      </c>
      <c r="E162" s="21" t="s">
        <v>78</v>
      </c>
      <c r="F162" s="21" t="s">
        <v>79</v>
      </c>
      <c r="G162" s="21" t="s">
        <v>80</v>
      </c>
      <c r="H162" s="21" t="s">
        <v>81</v>
      </c>
      <c r="I162" s="15" t="s">
        <v>15</v>
      </c>
      <c r="J162" s="21" t="str">
        <f>VLOOKUP(B162&amp;C162,'[1]점검현황(금월)'!$D$7:$AH$263,2,0)</f>
        <v>미디어 (ZOOM자동녹화)</v>
      </c>
      <c r="K162" s="22" t="s">
        <v>16</v>
      </c>
    </row>
    <row r="163" spans="1:11">
      <c r="A163" s="30"/>
      <c r="B163" s="28" t="s">
        <v>49</v>
      </c>
      <c r="C163" s="20" t="s">
        <v>82</v>
      </c>
      <c r="D163" s="21" t="str">
        <f>VLOOKUP(B163&amp;C163,'[1]점검현황(금월)'!$D$7:$AH$263,10,0)</f>
        <v>DB400T9A</v>
      </c>
      <c r="E163" s="21" t="s">
        <v>83</v>
      </c>
      <c r="F163" s="21" t="s">
        <v>84</v>
      </c>
      <c r="G163" s="21" t="s">
        <v>85</v>
      </c>
      <c r="H163" s="21" t="s">
        <v>86</v>
      </c>
      <c r="I163" s="15" t="s">
        <v>15</v>
      </c>
      <c r="J163" s="21" t="str">
        <f>VLOOKUP(B163&amp;C163,'[1]점검현황(금월)'!$D$7:$AH$263,2,0)</f>
        <v>미디어</v>
      </c>
      <c r="K163" s="22" t="s">
        <v>16</v>
      </c>
    </row>
    <row r="164" spans="1:11">
      <c r="A164" s="30"/>
      <c r="B164" s="28" t="s">
        <v>49</v>
      </c>
      <c r="C164" s="20">
        <v>504</v>
      </c>
      <c r="D164" s="32" t="s">
        <v>87</v>
      </c>
      <c r="E164" s="33"/>
      <c r="F164" s="33"/>
      <c r="G164" s="33"/>
      <c r="H164" s="33"/>
      <c r="I164" s="34"/>
      <c r="J164" s="21" t="str">
        <f>VLOOKUP(B164&amp;C164,'[1]점검현황(금월)'!$D$7:$AH$263,2,0)</f>
        <v>대학원지식정보안학과</v>
      </c>
      <c r="K164" s="22" t="s">
        <v>16</v>
      </c>
    </row>
    <row r="165" spans="1:11">
      <c r="A165" s="30"/>
      <c r="B165" s="28" t="s">
        <v>49</v>
      </c>
      <c r="C165" s="20">
        <v>505</v>
      </c>
      <c r="D165" s="32" t="s">
        <v>87</v>
      </c>
      <c r="E165" s="33"/>
      <c r="F165" s="33"/>
      <c r="G165" s="33"/>
      <c r="H165" s="33"/>
      <c r="I165" s="34"/>
      <c r="J165" s="21" t="str">
        <f>VLOOKUP(B165&amp;C165,'[1]점검현황(금월)'!$D$7:$AH$263,2,0)</f>
        <v>대학원지식정보안학과</v>
      </c>
      <c r="K165" s="22" t="s">
        <v>16</v>
      </c>
    </row>
    <row r="166" spans="1:11">
      <c r="A166" s="30"/>
      <c r="B166" s="28" t="s">
        <v>49</v>
      </c>
      <c r="C166" s="20">
        <v>811</v>
      </c>
      <c r="D166" s="20" t="str">
        <f>VLOOKUP(B166&amp;C166,'[1]점검현황(금월)'!$D$7:$AH$263,10,0)</f>
        <v>DB400T8A</v>
      </c>
      <c r="E166" s="20" t="str">
        <f>VLOOKUP(B166&amp;C166,'[1]점검현황(금월)'!$D$7:$AH$263,11,0)</f>
        <v>I7-8700</v>
      </c>
      <c r="F166" s="20" t="str">
        <f>VLOOKUP(B166&amp;C166,'[1]점검현황(금월)'!$D$7:$AH$263,12,0)</f>
        <v>DDR4 16G</v>
      </c>
      <c r="G166" s="20" t="str">
        <f>VLOOKUP(B166&amp;C166,'[1]점검현황(금월)'!$D$7:$AH$263,13,0)</f>
        <v>SSD512G+SATA 1T</v>
      </c>
      <c r="H166" s="20" t="str">
        <f>VLOOKUP(B166&amp;C166,'[1]점검현황(금월)'!$D$7:$AH$263,17,0)</f>
        <v>INTER-M</v>
      </c>
      <c r="I166" s="15" t="s">
        <v>15</v>
      </c>
      <c r="J166" s="21" t="str">
        <f>VLOOKUP(B166&amp;C166,'[1]점검현황(금월)'!$D$7:$AH$263,2,0)</f>
        <v>전공 - 건축</v>
      </c>
      <c r="K166" s="22" t="s">
        <v>16</v>
      </c>
    </row>
    <row r="167" spans="1:11">
      <c r="A167" s="30"/>
      <c r="B167" s="28" t="s">
        <v>49</v>
      </c>
      <c r="C167" s="20">
        <v>814</v>
      </c>
      <c r="D167" s="20" t="str">
        <f>VLOOKUP(B167&amp;C167,'[1]점검현황(금월)'!$D$7:$AH$263,10,0)</f>
        <v>DB400T8A</v>
      </c>
      <c r="E167" s="20" t="str">
        <f>VLOOKUP(B167&amp;C167,'[1]점검현황(금월)'!$D$7:$AH$263,11,0)</f>
        <v>I7-8700</v>
      </c>
      <c r="F167" s="20" t="str">
        <f>VLOOKUP(B167&amp;C167,'[1]점검현황(금월)'!$D$7:$AH$263,12,0)</f>
        <v>DDR4 16G</v>
      </c>
      <c r="G167" s="20" t="str">
        <f>VLOOKUP(B167&amp;C167,'[1]점검현황(금월)'!$D$7:$AH$263,13,0)</f>
        <v>SSD256G+SATA 1T</v>
      </c>
      <c r="H167" s="20" t="str">
        <f>VLOOKUP(B167&amp;C167,'[1]점검현황(금월)'!$D$7:$AH$263,17,0)</f>
        <v>INTER-M</v>
      </c>
      <c r="I167" s="15" t="s">
        <v>15</v>
      </c>
      <c r="J167" s="21" t="str">
        <f>VLOOKUP(B167&amp;C167,'[1]점검현황(금월)'!$D$7:$AH$263,2,0)</f>
        <v>전공 - 건축</v>
      </c>
      <c r="K167" s="22" t="s">
        <v>16</v>
      </c>
    </row>
    <row r="168" spans="1:11">
      <c r="A168" s="30"/>
      <c r="B168" s="28" t="s">
        <v>49</v>
      </c>
      <c r="C168" s="20">
        <v>825</v>
      </c>
      <c r="D168" s="20" t="str">
        <f>VLOOKUP(B168&amp;C168,'[1]점검현황(금월)'!$D$7:$AH$263,10,0)</f>
        <v>B70CH(I7)</v>
      </c>
      <c r="E168" s="20" t="str">
        <f>VLOOKUP(B168&amp;C168,'[1]점검현황(금월)'!$D$7:$AH$263,11,0)</f>
        <v>I7-6700</v>
      </c>
      <c r="F168" s="20" t="str">
        <f>VLOOKUP(B168&amp;C168,'[1]점검현황(금월)'!$D$7:$AH$263,12,0)</f>
        <v>DDR4 8G</v>
      </c>
      <c r="G168" s="20" t="str">
        <f>VLOOKUP(B168&amp;C168,'[1]점검현황(금월)'!$D$7:$AH$263,13,0)</f>
        <v>SSD128G+SATA 1T</v>
      </c>
      <c r="H168" s="20" t="str">
        <f>VLOOKUP(B168&amp;C168,'[1]점검현황(금월)'!$D$7:$AH$263,17,0)</f>
        <v>FS-30(30W)</v>
      </c>
      <c r="I168" s="15" t="s">
        <v>15</v>
      </c>
      <c r="J168" s="21" t="str">
        <f>VLOOKUP(B168&amp;C168,'[1]점검현황(금월)'!$D$7:$AH$263,2,0)</f>
        <v>전공 - 건축(ZOOM자동녹화)</v>
      </c>
      <c r="K168" s="22" t="s">
        <v>22</v>
      </c>
    </row>
    <row r="169" spans="1:11">
      <c r="A169" s="31"/>
      <c r="B169" s="28" t="s">
        <v>49</v>
      </c>
      <c r="C169" s="20">
        <v>827</v>
      </c>
      <c r="D169" s="20" t="str">
        <f>VLOOKUP(B169&amp;C169,'[1]점검현황(금월)'!$D$7:$AH$263,10,0)</f>
        <v>DB400TCA</v>
      </c>
      <c r="E169" s="20" t="str">
        <f>VLOOKUP(B169&amp;C169,'[1]점검현황(금월)'!$D$7:$AH$263,11,0)</f>
        <v>I7-10700</v>
      </c>
      <c r="F169" s="20" t="str">
        <f>VLOOKUP(B169&amp;C169,'[1]점검현황(금월)'!$D$7:$AH$263,12,0)</f>
        <v>DDR4 16G</v>
      </c>
      <c r="G169" s="20" t="str">
        <f>VLOOKUP(B169&amp;C169,'[1]점검현황(금월)'!$D$7:$AH$263,13,0)</f>
        <v>SSD250G+SATA 1T</v>
      </c>
      <c r="H169" s="20" t="str">
        <f>VLOOKUP(B169&amp;C169,'[1]점검현황(금월)'!$D$7:$AH$263,17,0)</f>
        <v>INTER-M</v>
      </c>
      <c r="I169" s="15" t="s">
        <v>15</v>
      </c>
      <c r="J169" s="21" t="str">
        <f>VLOOKUP(B169&amp;C169,'[1]점검현황(금월)'!$D$7:$AH$263,2,0)</f>
        <v>전공 - 건축(ZOOM자동녹화)</v>
      </c>
      <c r="K169" s="22" t="s">
        <v>16</v>
      </c>
    </row>
    <row r="170" spans="1:11">
      <c r="A170" s="35" t="s">
        <v>88</v>
      </c>
      <c r="B170" s="36" t="s">
        <v>89</v>
      </c>
      <c r="C170" s="20" t="s">
        <v>90</v>
      </c>
      <c r="D170" s="20" t="str">
        <f>VLOOKUP(B170&amp;C170,'[1]점검현황(금월)'!$D$7:$AH$263,10,0)</f>
        <v>DB400T8A</v>
      </c>
      <c r="E170" s="20" t="str">
        <f>VLOOKUP(B170&amp;C170,'[1]점검현황(금월)'!$D$7:$AH$263,11,0)</f>
        <v>I5-9500</v>
      </c>
      <c r="F170" s="20" t="str">
        <f>VLOOKUP(B170&amp;C170,'[1]점검현황(금월)'!$D$7:$AH$263,12,0)</f>
        <v>DDR3 8G</v>
      </c>
      <c r="G170" s="20" t="str">
        <f>VLOOKUP(B170&amp;C170,'[1]점검현황(금월)'!$D$7:$AH$263,13,0)</f>
        <v>SSD 250GB</v>
      </c>
      <c r="H170" s="20" t="str">
        <f>VLOOKUP(B170&amp;C170,'[1]점검현황(금월)'!$D$7:$AH$263,17,0)</f>
        <v>SP80</v>
      </c>
      <c r="I170" s="15" t="s">
        <v>38</v>
      </c>
      <c r="J170" s="21" t="str">
        <f>VLOOKUP(B170&amp;C170,'[1]점검현황(금월)'!$D$7:$AH$263,2,0)</f>
        <v>멀티미디어</v>
      </c>
      <c r="K170" s="22" t="s">
        <v>16</v>
      </c>
    </row>
    <row r="171" spans="1:11">
      <c r="A171" s="35"/>
      <c r="B171" s="36" t="s">
        <v>89</v>
      </c>
      <c r="C171" s="20" t="s">
        <v>91</v>
      </c>
      <c r="D171" s="20" t="str">
        <f>VLOOKUP(B171&amp;C171,'[1]점검현황(금월)'!$D$7:$AH$263,10,0)</f>
        <v>DB400T8A</v>
      </c>
      <c r="E171" s="20" t="str">
        <f>VLOOKUP(B171&amp;C171,'[1]점검현황(금월)'!$D$7:$AH$263,11,0)</f>
        <v>I5-9500</v>
      </c>
      <c r="F171" s="20" t="str">
        <f>VLOOKUP(B171&amp;C171,'[1]점검현황(금월)'!$D$7:$AH$263,12,0)</f>
        <v>DDR3 8G</v>
      </c>
      <c r="G171" s="20" t="str">
        <f>VLOOKUP(B171&amp;C171,'[1]점검현황(금월)'!$D$7:$AH$263,13,0)</f>
        <v>SSD 250GB</v>
      </c>
      <c r="H171" s="20" t="str">
        <f>VLOOKUP(B171&amp;C171,'[1]점검현황(금월)'!$D$7:$AH$263,17,0)</f>
        <v>SP80</v>
      </c>
      <c r="I171" s="15" t="s">
        <v>41</v>
      </c>
      <c r="J171" s="21" t="str">
        <f>VLOOKUP(B171&amp;C171,'[1]점검현황(금월)'!$D$7:$AH$263,2,0)</f>
        <v>멀티미디어</v>
      </c>
      <c r="K171" s="22" t="s">
        <v>16</v>
      </c>
    </row>
    <row r="172" spans="1:11" ht="16.5" customHeight="1">
      <c r="A172" s="37" t="s">
        <v>92</v>
      </c>
      <c r="B172" s="36" t="s">
        <v>93</v>
      </c>
      <c r="C172" s="20">
        <v>101</v>
      </c>
      <c r="D172" s="20" t="str">
        <f>VLOOKUP(B172&amp;C172,'[1]점검현황(금월)'!$D$7:$AH$263,10,0)</f>
        <v>DB400TCA</v>
      </c>
      <c r="E172" s="20" t="str">
        <f>VLOOKUP(B172&amp;C172,'[1]점검현황(금월)'!$D$7:$AH$263,11,0)</f>
        <v>I5-10500</v>
      </c>
      <c r="F172" s="20" t="str">
        <f>VLOOKUP(B172&amp;C172,'[1]점검현황(금월)'!$D$7:$AH$263,12,0)</f>
        <v>DDR4 8G</v>
      </c>
      <c r="G172" s="20" t="str">
        <f>VLOOKUP(B172&amp;C172,'[1]점검현황(금월)'!$D$7:$AH$263,13,0)</f>
        <v>SSD 250GB</v>
      </c>
      <c r="H172" s="20" t="str">
        <f>VLOOKUP(B172&amp;C172,'[1]점검현황(금월)'!$D$7:$AH$263,17,0)</f>
        <v>EON10</v>
      </c>
      <c r="I172" s="15" t="s">
        <v>15</v>
      </c>
      <c r="J172" s="21" t="str">
        <f>VLOOKUP(B172&amp;C172,'[1]점검현황(금월)'!$D$7:$AH$263,2,0)</f>
        <v>대학원 (ZOOM자동녹화)</v>
      </c>
      <c r="K172" s="22" t="s">
        <v>16</v>
      </c>
    </row>
    <row r="173" spans="1:11">
      <c r="A173" s="38"/>
      <c r="B173" s="36" t="s">
        <v>93</v>
      </c>
      <c r="C173" s="20">
        <v>109</v>
      </c>
      <c r="D173" s="20" t="str">
        <f>VLOOKUP(B173&amp;C173,'[1]점검현황(금월)'!$D$7:$AH$263,10,0)</f>
        <v>DB400TDA</v>
      </c>
      <c r="E173" s="20" t="str">
        <f>VLOOKUP(B173&amp;C173,'[1]점검현황(금월)'!$D$7:$AH$263,11,0)</f>
        <v>I5-11500</v>
      </c>
      <c r="F173" s="20" t="str">
        <f>VLOOKUP(B173&amp;C173,'[1]점검현황(금월)'!$D$7:$AH$263,12,0)</f>
        <v>DDR4 8G</v>
      </c>
      <c r="G173" s="20" t="str">
        <f>VLOOKUP(B173&amp;C173,'[1]점검현황(금월)'!$D$7:$AH$263,13,0)</f>
        <v>SSD 256G</v>
      </c>
      <c r="H173" s="20" t="str">
        <f>VLOOKUP(B173&amp;C173,'[1]점검현황(금월)'!$D$7:$AH$263,17,0)</f>
        <v>Britz</v>
      </c>
      <c r="I173" s="15" t="s">
        <v>15</v>
      </c>
      <c r="J173" s="21" t="str">
        <f>VLOOKUP(B173&amp;C173,'[1]점검현황(금월)'!$D$7:$AH$263,2,0)</f>
        <v>에너지시스템학과</v>
      </c>
      <c r="K173" s="22" t="s">
        <v>16</v>
      </c>
    </row>
    <row r="174" spans="1:11">
      <c r="A174" s="38"/>
      <c r="B174" s="36" t="s">
        <v>93</v>
      </c>
      <c r="C174" s="20">
        <v>311</v>
      </c>
      <c r="D174" s="20" t="str">
        <f>VLOOKUP(B174&amp;C174,'[1]점검현황(금월)'!$D$7:$AH$263,10,0)</f>
        <v>DB400T9A</v>
      </c>
      <c r="E174" s="20" t="str">
        <f>VLOOKUP(B174&amp;C174,'[1]점검현황(금월)'!$D$7:$AH$263,11,0)</f>
        <v>I5-9500</v>
      </c>
      <c r="F174" s="20" t="str">
        <f>VLOOKUP(B174&amp;C174,'[1]점검현황(금월)'!$D$7:$AH$263,12,0)</f>
        <v>DDR3 8G</v>
      </c>
      <c r="G174" s="20" t="str">
        <f>VLOOKUP(B174&amp;C174,'[1]점검현황(금월)'!$D$7:$AH$263,13,0)</f>
        <v>SSD250G+SATA 1T</v>
      </c>
      <c r="H174" s="20" t="str">
        <f>VLOOKUP(B174&amp;C174,'[1]점검현황(금월)'!$D$7:$AH$263,17,0)</f>
        <v>Britz</v>
      </c>
      <c r="I174" s="15" t="s">
        <v>15</v>
      </c>
      <c r="J174" s="21" t="str">
        <f>VLOOKUP(B174&amp;C174,'[1]점검현황(금월)'!$D$7:$AH$263,2,0)</f>
        <v>에너지시스템학과(ZOOM자동녹화)</v>
      </c>
      <c r="K174" s="22" t="s">
        <v>22</v>
      </c>
    </row>
    <row r="175" spans="1:11">
      <c r="A175" s="38"/>
      <c r="B175" s="36" t="s">
        <v>93</v>
      </c>
      <c r="C175" s="20">
        <v>507</v>
      </c>
      <c r="D175" s="20" t="str">
        <f>VLOOKUP(B175&amp;C175,'[1]점검현황(금월)'!$D$7:$AH$263,10,0)</f>
        <v>hp</v>
      </c>
      <c r="E175" s="20" t="str">
        <f>VLOOKUP(B175&amp;C175,'[1]점검현황(금월)'!$D$7:$AH$263,11,0)</f>
        <v>I7-7700</v>
      </c>
      <c r="F175" s="20" t="str">
        <f>VLOOKUP(B175&amp;C175,'[1]점검현황(금월)'!$D$7:$AH$263,12,0)</f>
        <v>DDR4 16G</v>
      </c>
      <c r="G175" s="20" t="str">
        <f>VLOOKUP(B175&amp;C175,'[1]점검현황(금월)'!$D$7:$AH$263,13,0)</f>
        <v>SSD500G+SATA 1T</v>
      </c>
      <c r="H175" s="20" t="str">
        <f>VLOOKUP(B175&amp;C175,'[1]점검현황(금월)'!$D$7:$AH$263,17,0)</f>
        <v>FS-52(50W)</v>
      </c>
      <c r="I175" s="15" t="s">
        <v>15</v>
      </c>
      <c r="J175" s="21" t="str">
        <f>VLOOKUP(B175&amp;C175,'[1]점검현황(금월)'!$D$7:$AH$263,2,0)</f>
        <v>융합시스템공학과(ZOOM자동녹화)</v>
      </c>
      <c r="K175" s="22" t="s">
        <v>16</v>
      </c>
    </row>
    <row r="176" spans="1:11">
      <c r="A176" s="38"/>
      <c r="B176" s="36" t="s">
        <v>93</v>
      </c>
      <c r="C176" s="20">
        <v>510</v>
      </c>
      <c r="D176" s="20" t="str">
        <f>VLOOKUP(B176&amp;C176,'[1]점검현황(금월)'!$D$7:$AH$263,10,0)</f>
        <v>DB400TDA</v>
      </c>
      <c r="E176" s="20" t="str">
        <f>VLOOKUP(B176&amp;C176,'[1]점검현황(금월)'!$D$7:$AH$263,11,0)</f>
        <v>I7-11700</v>
      </c>
      <c r="F176" s="20" t="str">
        <f>VLOOKUP(B176&amp;C176,'[1]점검현황(금월)'!$D$7:$AH$263,12,0)</f>
        <v>DDR4 16G</v>
      </c>
      <c r="G176" s="20" t="str">
        <f>VLOOKUP(B176&amp;C176,'[1]점검현황(금월)'!$D$7:$AH$263,13,0)</f>
        <v>SSD 512GB</v>
      </c>
      <c r="H176" s="20" t="str">
        <f>VLOOKUP(B176&amp;C176,'[1]점검현황(금월)'!$D$7:$AH$263,17,0)</f>
        <v>INTER-M</v>
      </c>
      <c r="I176" s="15" t="s">
        <v>15</v>
      </c>
      <c r="J176" s="21" t="str">
        <f>VLOOKUP(B176&amp;C176,'[1]점검현황(금월)'!$D$7:$AH$263,2,0)</f>
        <v>멀티미디어 PC실</v>
      </c>
      <c r="K176" s="22" t="s">
        <v>22</v>
      </c>
    </row>
    <row r="177" spans="1:11">
      <c r="A177" s="38"/>
      <c r="B177" s="36" t="s">
        <v>93</v>
      </c>
      <c r="C177" s="20">
        <v>511</v>
      </c>
      <c r="D177" s="32" t="s">
        <v>87</v>
      </c>
      <c r="E177" s="33"/>
      <c r="F177" s="33"/>
      <c r="G177" s="33"/>
      <c r="H177" s="33"/>
      <c r="I177" s="34"/>
      <c r="J177" s="21" t="str">
        <f>VLOOKUP(B177&amp;C177,'[1]점검현황(금월)'!$D$7:$AH$263,2,0)</f>
        <v>융합시스템공학과</v>
      </c>
      <c r="K177" s="22" t="s">
        <v>16</v>
      </c>
    </row>
    <row r="178" spans="1:11">
      <c r="A178" s="39"/>
      <c r="B178" s="36" t="s">
        <v>93</v>
      </c>
      <c r="C178" s="20">
        <v>514</v>
      </c>
      <c r="D178" s="21" t="str">
        <f>VLOOKUP(B178&amp;C178,'[1]점검현황(금월)'!$D$7:$AH$263,10,0)</f>
        <v>DB400TDA</v>
      </c>
      <c r="E178" s="21" t="str">
        <f>VLOOKUP(B178&amp;C178,'[1]점검현황(금월)'!$D$7:$AH$263,11,0)</f>
        <v>I7-11700</v>
      </c>
      <c r="F178" s="21" t="str">
        <f>VLOOKUP(B178&amp;C178,'[1]점검현황(금월)'!$D$7:$AH$263,12,0)</f>
        <v>DDR4 16G</v>
      </c>
      <c r="G178" s="21" t="str">
        <f>VLOOKUP(B178&amp;C178,'[1]점검현황(금월)'!$D$7:$AH$263,13,0)</f>
        <v>SSD 512GB</v>
      </c>
      <c r="H178" s="21" t="str">
        <f>VLOOKUP(B178&amp;C178,'[1]점검현황(금월)'!$D$7:$AH$263,17,0)</f>
        <v>INTER-M</v>
      </c>
      <c r="I178" s="15" t="s">
        <v>15</v>
      </c>
      <c r="J178" s="21" t="str">
        <f>VLOOKUP(B178&amp;C178,'[1]점검현황(금월)'!$D$7:$AH$263,2,0)</f>
        <v>멀티미디어 PC실</v>
      </c>
      <c r="K178" s="22" t="s">
        <v>22</v>
      </c>
    </row>
    <row r="179" spans="1:11" ht="16.5" customHeight="1">
      <c r="A179" s="29" t="s">
        <v>94</v>
      </c>
      <c r="B179" s="28" t="s">
        <v>94</v>
      </c>
      <c r="C179" s="20">
        <v>101</v>
      </c>
      <c r="D179" s="21" t="str">
        <f>VLOOKUP(B179&amp;C179,'[1]점검현황(금월)'!$D$7:$AH$263,10,0)</f>
        <v>DM-C210</v>
      </c>
      <c r="E179" s="21" t="str">
        <f>VLOOKUP(B179&amp;C179,'[1]점검현황(금월)'!$D$7:$AH$263,11,0)</f>
        <v>E5700</v>
      </c>
      <c r="F179" s="21" t="str">
        <f>VLOOKUP(B179&amp;C179,'[1]점검현황(금월)'!$D$7:$AH$263,12,0)</f>
        <v>DDR2 4G</v>
      </c>
      <c r="G179" s="21" t="str">
        <f>VLOOKUP(B179&amp;C179,'[1]점검현황(금월)'!$D$7:$AH$263,13,0)</f>
        <v>SSD120G+SATA 500G</v>
      </c>
      <c r="H179" s="21" t="str">
        <f>VLOOKUP(B179&amp;C179,'[1]점검현황(금월)'!$D$7:$AH$263,17,0)</f>
        <v>INTER-M</v>
      </c>
      <c r="I179" s="15" t="s">
        <v>15</v>
      </c>
      <c r="J179" s="21" t="str">
        <f>VLOOKUP(B179&amp;C179,'[1]점검현황(금월)'!$D$7:$AH$263,2,0)</f>
        <v>대강당</v>
      </c>
      <c r="K179" s="22"/>
    </row>
    <row r="180" spans="1:11">
      <c r="A180" s="30"/>
      <c r="B180" s="28" t="s">
        <v>94</v>
      </c>
      <c r="C180" s="20">
        <v>102</v>
      </c>
      <c r="D180" s="21" t="str">
        <f>VLOOKUP(B180&amp;C180,'[1]점검현황(금월)'!$D$7:$AH$263,10,0)</f>
        <v>DB400TDA</v>
      </c>
      <c r="E180" s="21" t="str">
        <f>VLOOKUP(B180&amp;C180,'[1]점검현황(금월)'!$D$7:$AH$263,11,0)</f>
        <v>I7-11700</v>
      </c>
      <c r="F180" s="21" t="str">
        <f>VLOOKUP(B180&amp;C180,'[1]점검현황(금월)'!$D$7:$AH$263,12,0)</f>
        <v>DDR4 16G</v>
      </c>
      <c r="G180" s="21" t="str">
        <f>VLOOKUP(B180&amp;C180,'[1]점검현황(금월)'!$D$7:$AH$263,13,0)</f>
        <v>SSD 256GB</v>
      </c>
      <c r="H180" s="21" t="str">
        <f>VLOOKUP(B180&amp;C180,'[1]점검현황(금월)'!$D$7:$AH$263,17,0)</f>
        <v>FS-52(50W)</v>
      </c>
      <c r="I180" s="15" t="s">
        <v>15</v>
      </c>
      <c r="J180" s="21" t="str">
        <f>VLOOKUP(B180&amp;C180,'[1]점검현황(금월)'!$D$7:$AH$263,2,0)</f>
        <v>멀티미디어 (ZOOM자동녹화)</v>
      </c>
      <c r="K180" s="22" t="s">
        <v>16</v>
      </c>
    </row>
    <row r="181" spans="1:11">
      <c r="A181" s="30"/>
      <c r="B181" s="28" t="s">
        <v>94</v>
      </c>
      <c r="C181" s="20">
        <v>104</v>
      </c>
      <c r="D181" s="21" t="str">
        <f>VLOOKUP(B181&amp;C181,'[1]점검현황(금월)'!$D$7:$AH$263,10,0)</f>
        <v>DB400TDA</v>
      </c>
      <c r="E181" s="21" t="str">
        <f>VLOOKUP(B181&amp;C181,'[1]점검현황(금월)'!$D$7:$AH$263,11,0)</f>
        <v>I7-11700</v>
      </c>
      <c r="F181" s="21" t="str">
        <f>VLOOKUP(B181&amp;C181,'[1]점검현황(금월)'!$D$7:$AH$263,12,0)</f>
        <v>DDR4 16G</v>
      </c>
      <c r="G181" s="21" t="str">
        <f>VLOOKUP(B181&amp;C181,'[1]점검현황(금월)'!$D$7:$AH$263,13,0)</f>
        <v>SSD 256GB</v>
      </c>
      <c r="H181" s="21" t="str">
        <f>VLOOKUP(B181&amp;C181,'[1]점검현황(금월)'!$D$7:$AH$263,17,0)</f>
        <v>FS-52(50W)</v>
      </c>
      <c r="I181" s="15" t="s">
        <v>15</v>
      </c>
      <c r="J181" s="21" t="str">
        <f>VLOOKUP(B181&amp;C181,'[1]점검현황(금월)'!$D$7:$AH$263,2,0)</f>
        <v>멀티미디어 (ZOOM자동녹화)</v>
      </c>
      <c r="K181" s="22" t="s">
        <v>22</v>
      </c>
    </row>
    <row r="182" spans="1:11">
      <c r="A182" s="30"/>
      <c r="B182" s="28" t="s">
        <v>94</v>
      </c>
      <c r="C182" s="20">
        <v>105</v>
      </c>
      <c r="D182" s="21" t="str">
        <f>VLOOKUP(B182&amp;C182,'[1]점검현황(금월)'!$D$7:$AH$263,10,0)</f>
        <v>DB400TDA</v>
      </c>
      <c r="E182" s="21" t="str">
        <f>VLOOKUP(B182&amp;C182,'[1]점검현황(금월)'!$D$7:$AH$263,11,0)</f>
        <v>I7-11700</v>
      </c>
      <c r="F182" s="21" t="str">
        <f>VLOOKUP(B182&amp;C182,'[1]점검현황(금월)'!$D$7:$AH$263,12,0)</f>
        <v>DDR4 16G</v>
      </c>
      <c r="G182" s="21" t="str">
        <f>VLOOKUP(B182&amp;C182,'[1]점검현황(금월)'!$D$7:$AH$263,13,0)</f>
        <v>SSD 256GB</v>
      </c>
      <c r="H182" s="21" t="str">
        <f>VLOOKUP(B182&amp;C182,'[1]점검현황(금월)'!$D$7:$AH$263,17,0)</f>
        <v>FS-52(50W)</v>
      </c>
      <c r="I182" s="15" t="s">
        <v>15</v>
      </c>
      <c r="J182" s="21" t="str">
        <f>VLOOKUP(B182&amp;C182,'[1]점검현황(금월)'!$D$7:$AH$263,2,0)</f>
        <v>멀티미디어(ZOOM자동녹화)</v>
      </c>
      <c r="K182" s="22" t="s">
        <v>16</v>
      </c>
    </row>
    <row r="183" spans="1:11">
      <c r="A183" s="30"/>
      <c r="B183" s="28" t="s">
        <v>94</v>
      </c>
      <c r="C183" s="23" t="s">
        <v>95</v>
      </c>
      <c r="D183" s="21" t="str">
        <f>VLOOKUP(B183&amp;C183,'[1]점검현황(금월)'!$D$7:$AH$263,10,0)</f>
        <v>없음</v>
      </c>
      <c r="E183" s="21" t="str">
        <f>VLOOKUP(B183&amp;C183,'[1]점검현황(금월)'!$D$7:$AH$263,11,0)</f>
        <v>없음</v>
      </c>
      <c r="F183" s="21" t="str">
        <f>VLOOKUP(B183&amp;C183,'[1]점검현황(금월)'!$D$7:$AH$263,12,0)</f>
        <v>없음</v>
      </c>
      <c r="G183" s="21" t="str">
        <f>VLOOKUP(B183&amp;C183,'[1]점검현황(금월)'!$D$7:$AH$263,13,0)</f>
        <v>없음</v>
      </c>
      <c r="H183" s="21" t="str">
        <f>VLOOKUP(B183&amp;C183,'[1]점검현황(금월)'!$D$7:$AH$263,17,0)</f>
        <v>JBL</v>
      </c>
      <c r="I183" s="15" t="s">
        <v>15</v>
      </c>
      <c r="J183" s="21" t="str">
        <f>VLOOKUP(B183&amp;C183,'[1]점검현황(금월)'!$D$7:$AH$263,2,0)</f>
        <v>법전원</v>
      </c>
      <c r="K183" s="22" t="s">
        <v>22</v>
      </c>
    </row>
    <row r="184" spans="1:11">
      <c r="A184" s="30"/>
      <c r="B184" s="28" t="s">
        <v>94</v>
      </c>
      <c r="C184" s="23">
        <v>301</v>
      </c>
      <c r="D184" s="21" t="str">
        <f>VLOOKUP(B184&amp;C184,'[1]점검현황(금월)'!$D$7:$AH$263,10,0)</f>
        <v>Z75CV(I5)</v>
      </c>
      <c r="E184" s="21" t="str">
        <f>VLOOKUP(B184&amp;C184,'[1]점검현황(금월)'!$D$7:$AH$263,11,0)</f>
        <v>I5-4590</v>
      </c>
      <c r="F184" s="21" t="str">
        <f>VLOOKUP(B184&amp;C184,'[1]점검현황(금월)'!$D$7:$AH$263,12,0)</f>
        <v>DDR3 4G</v>
      </c>
      <c r="G184" s="21" t="str">
        <f>VLOOKUP(B184&amp;C184,'[1]점검현황(금월)'!$D$7:$AH$263,13,0)</f>
        <v>SSD120G+SATA 500G</v>
      </c>
      <c r="H184" s="21" t="str">
        <f>VLOOKUP(B184&amp;C184,'[1]점검현황(금월)'!$D$7:$AH$263,17,0)</f>
        <v>FS-52(50W)</v>
      </c>
      <c r="I184" s="15" t="s">
        <v>15</v>
      </c>
      <c r="J184" s="21" t="str">
        <f>VLOOKUP(B184&amp;C184,'[1]점검현황(금월)'!$D$7:$AH$263,2,0)</f>
        <v>법전원</v>
      </c>
      <c r="K184" s="22" t="s">
        <v>22</v>
      </c>
    </row>
    <row r="185" spans="1:11">
      <c r="A185" s="30"/>
      <c r="B185" s="28" t="s">
        <v>94</v>
      </c>
      <c r="C185" s="20">
        <v>315</v>
      </c>
      <c r="D185" s="21" t="str">
        <f>VLOOKUP(B185&amp;C185,'[1]점검현황(금월)'!$D$7:$AH$263,10,0)</f>
        <v>DB-Z200</v>
      </c>
      <c r="E185" s="21" t="str">
        <f>VLOOKUP(B185&amp;C185,'[1]점검현황(금월)'!$D$7:$AH$263,11,0)</f>
        <v>I5-650</v>
      </c>
      <c r="F185" s="21" t="str">
        <f>VLOOKUP(B185&amp;C185,'[1]점검현황(금월)'!$D$7:$AH$263,12,0)</f>
        <v>DDR2 3G</v>
      </c>
      <c r="G185" s="21" t="str">
        <f>VLOOKUP(B185&amp;C185,'[1]점검현황(금월)'!$D$7:$AH$263,13,0)</f>
        <v>SSD256GB+SATA II 320G</v>
      </c>
      <c r="H185" s="21" t="str">
        <f>VLOOKUP(B185&amp;C185,'[1]점검현황(금월)'!$D$7:$AH$263,17,0)</f>
        <v>Britz</v>
      </c>
      <c r="I185" s="15" t="s">
        <v>15</v>
      </c>
      <c r="J185" s="21" t="str">
        <f>VLOOKUP(B185&amp;C185,'[1]점검현황(금월)'!$D$7:$AH$263,2,0)</f>
        <v>법전원</v>
      </c>
      <c r="K185" s="22" t="s">
        <v>22</v>
      </c>
    </row>
    <row r="186" spans="1:11">
      <c r="A186" s="30"/>
      <c r="B186" s="28" t="s">
        <v>94</v>
      </c>
      <c r="C186" s="20">
        <v>401</v>
      </c>
      <c r="D186" s="21" t="str">
        <f>VLOOKUP(B186&amp;C186,'[1]점검현황(금월)'!$D$7:$AH$263,10,0)</f>
        <v>DB-Z200</v>
      </c>
      <c r="E186" s="21" t="str">
        <f>VLOOKUP(B186&amp;C186,'[1]점검현황(금월)'!$D$7:$AH$263,11,0)</f>
        <v>I5-650</v>
      </c>
      <c r="F186" s="21" t="str">
        <f>VLOOKUP(B186&amp;C186,'[1]점검현황(금월)'!$D$7:$AH$263,12,0)</f>
        <v>DDR3 3G</v>
      </c>
      <c r="G186" s="21" t="str">
        <f>VLOOKUP(B186&amp;C186,'[1]점검현황(금월)'!$D$7:$AH$263,13,0)</f>
        <v>SSD120G+SATA 320G</v>
      </c>
      <c r="H186" s="21" t="str">
        <f>VLOOKUP(B186&amp;C186,'[1]점검현황(금월)'!$D$7:$AH$263,17,0)</f>
        <v>FS-30(30W)</v>
      </c>
      <c r="I186" s="15" t="s">
        <v>15</v>
      </c>
      <c r="J186" s="21" t="str">
        <f>VLOOKUP(B186&amp;C186,'[1]점검현황(금월)'!$D$7:$AH$263,2,0)</f>
        <v>법전원</v>
      </c>
      <c r="K186" s="22" t="s">
        <v>22</v>
      </c>
    </row>
    <row r="187" spans="1:11">
      <c r="A187" s="30"/>
      <c r="B187" s="28" t="s">
        <v>94</v>
      </c>
      <c r="C187" s="20">
        <v>412</v>
      </c>
      <c r="D187" s="21" t="str">
        <f>VLOOKUP(B187&amp;C187,'[1]점검현황(금월)'!$D$7:$AH$263,10,0)</f>
        <v>Z75CV(I5)</v>
      </c>
      <c r="E187" s="21" t="str">
        <f>VLOOKUP(B187&amp;C187,'[1]점검현황(금월)'!$D$7:$AH$263,11,0)</f>
        <v>I5-6400</v>
      </c>
      <c r="F187" s="21" t="str">
        <f>VLOOKUP(B187&amp;C187,'[1]점검현황(금월)'!$D$7:$AH$263,12,0)</f>
        <v>DDR2 1G</v>
      </c>
      <c r="G187" s="21" t="str">
        <f>VLOOKUP(B187&amp;C187,'[1]점검현황(금월)'!$D$7:$AH$263,13,0)</f>
        <v>SSD128GB+SATA II 250G</v>
      </c>
      <c r="H187" s="21" t="str">
        <f>VLOOKUP(B187&amp;C187,'[1]점검현황(금월)'!$D$7:$AH$263,17,0)</f>
        <v>JBL</v>
      </c>
      <c r="I187" s="15" t="s">
        <v>15</v>
      </c>
      <c r="J187" s="21" t="str">
        <f>VLOOKUP(B187&amp;C187,'[1]점검현황(금월)'!$D$7:$AH$263,2,0)</f>
        <v>법전원</v>
      </c>
      <c r="K187" s="22" t="s">
        <v>22</v>
      </c>
    </row>
    <row r="188" spans="1:11">
      <c r="A188" s="30"/>
      <c r="B188" s="28" t="s">
        <v>94</v>
      </c>
      <c r="C188" s="20">
        <v>413</v>
      </c>
      <c r="D188" s="21" t="str">
        <f>VLOOKUP(B188&amp;C188,'[1]점검현황(금월)'!$D$7:$AH$263,10,0)</f>
        <v>DB-Z200</v>
      </c>
      <c r="E188" s="21" t="str">
        <f>VLOOKUP(B188&amp;C188,'[1]점검현황(금월)'!$D$7:$AH$263,11,0)</f>
        <v>I5-760</v>
      </c>
      <c r="F188" s="21" t="str">
        <f>VLOOKUP(B188&amp;C188,'[1]점검현황(금월)'!$D$7:$AH$263,12,0)</f>
        <v>DDR3 4G</v>
      </c>
      <c r="G188" s="21" t="str">
        <f>VLOOKUP(B188&amp;C188,'[1]점검현황(금월)'!$D$7:$AH$263,13,0)</f>
        <v>SSD256GB+SATA II 500G</v>
      </c>
      <c r="H188" s="21" t="str">
        <f>VLOOKUP(B188&amp;C188,'[1]점검현황(금월)'!$D$7:$AH$263,17,0)</f>
        <v>FS-30(30W)</v>
      </c>
      <c r="I188" s="15" t="s">
        <v>15</v>
      </c>
      <c r="J188" s="21" t="str">
        <f>VLOOKUP(B188&amp;C188,'[1]점검현황(금월)'!$D$7:$AH$263,2,0)</f>
        <v>법전원</v>
      </c>
      <c r="K188" s="22" t="s">
        <v>22</v>
      </c>
    </row>
    <row r="189" spans="1:11">
      <c r="A189" s="30"/>
      <c r="B189" s="28" t="s">
        <v>94</v>
      </c>
      <c r="C189" s="20">
        <v>501</v>
      </c>
      <c r="D189" s="21" t="str">
        <f>VLOOKUP(B189&amp;C189,'[1]점검현황(금월)'!$D$7:$AH$263,10,0)</f>
        <v>DB-Z200</v>
      </c>
      <c r="E189" s="21" t="str">
        <f>VLOOKUP(B189&amp;C189,'[1]점검현황(금월)'!$D$7:$AH$263,11,0)</f>
        <v>I5-650</v>
      </c>
      <c r="F189" s="21" t="str">
        <f>VLOOKUP(B189&amp;C189,'[1]점검현황(금월)'!$D$7:$AH$263,12,0)</f>
        <v>DDR3 3G</v>
      </c>
      <c r="G189" s="21" t="str">
        <f>VLOOKUP(B189&amp;C189,'[1]점검현황(금월)'!$D$7:$AH$263,13,0)</f>
        <v>SSD120G+SATA 320G</v>
      </c>
      <c r="H189" s="21" t="str">
        <f>VLOOKUP(B189&amp;C189,'[1]점검현황(금월)'!$D$7:$AH$263,17,0)</f>
        <v>FS-52(50W)</v>
      </c>
      <c r="I189" s="15" t="s">
        <v>15</v>
      </c>
      <c r="J189" s="21" t="str">
        <f>VLOOKUP(B189&amp;C189,'[1]점검현황(금월)'!$D$7:$AH$263,2,0)</f>
        <v>법전원</v>
      </c>
      <c r="K189" s="22" t="s">
        <v>22</v>
      </c>
    </row>
    <row r="190" spans="1:11">
      <c r="A190" s="30"/>
      <c r="B190" s="28" t="s">
        <v>94</v>
      </c>
      <c r="C190" s="20">
        <v>502</v>
      </c>
      <c r="D190" s="21" t="str">
        <f>VLOOKUP(B190&amp;C190,'[1]점검현황(금월)'!$D$7:$AH$263,10,0)</f>
        <v>DB400T9A</v>
      </c>
      <c r="E190" s="21" t="str">
        <f>VLOOKUP(B190&amp;C190,'[1]점검현황(금월)'!$D$7:$AH$263,11,0)</f>
        <v>I7-10700</v>
      </c>
      <c r="F190" s="21" t="str">
        <f>VLOOKUP(B190&amp;C190,'[1]점검현황(금월)'!$D$7:$AH$263,12,0)</f>
        <v>DDR4 16G</v>
      </c>
      <c r="G190" s="21" t="str">
        <f>VLOOKUP(B190&amp;C190,'[1]점검현황(금월)'!$D$7:$AH$263,13,0)</f>
        <v>SSD500GB + HDD 1T</v>
      </c>
      <c r="H190" s="21" t="str">
        <f>VLOOKUP(B190&amp;C190,'[1]점검현황(금월)'!$D$7:$AH$263,17,0)</f>
        <v>FS-52(50W)</v>
      </c>
      <c r="I190" s="15" t="s">
        <v>15</v>
      </c>
      <c r="J190" s="21" t="str">
        <f>VLOOKUP(B190&amp;C190,'[1]점검현황(금월)'!$D$7:$AH$263,2,0)</f>
        <v>사회과학대학 (ZOOM자동녹화)</v>
      </c>
      <c r="K190" s="22" t="s">
        <v>96</v>
      </c>
    </row>
    <row r="191" spans="1:11">
      <c r="A191" s="30"/>
      <c r="B191" s="28" t="s">
        <v>94</v>
      </c>
      <c r="C191" s="20">
        <v>503</v>
      </c>
      <c r="D191" s="21" t="str">
        <f>VLOOKUP(B191&amp;C191,'[1]점검현황(금월)'!$D$7:$AH$263,10,0)</f>
        <v>DB400TDA</v>
      </c>
      <c r="E191" s="21" t="str">
        <f>VLOOKUP(B191&amp;C191,'[1]점검현황(금월)'!$D$7:$AH$263,11,0)</f>
        <v>I7-11700</v>
      </c>
      <c r="F191" s="21" t="str">
        <f>VLOOKUP(B191&amp;C191,'[1]점검현황(금월)'!$D$7:$AH$263,12,0)</f>
        <v>DDR4 16G</v>
      </c>
      <c r="G191" s="21" t="str">
        <f>VLOOKUP(B191&amp;C191,'[1]점검현황(금월)'!$D$7:$AH$263,13,0)</f>
        <v>SSD 256GB</v>
      </c>
      <c r="H191" s="21" t="str">
        <f>VLOOKUP(B191&amp;C191,'[1]점검현황(금월)'!$D$7:$AH$263,17,0)</f>
        <v>FS-52(50W)</v>
      </c>
      <c r="I191" s="15" t="s">
        <v>15</v>
      </c>
      <c r="J191" s="21" t="str">
        <f>VLOOKUP(B191&amp;C191,'[1]점검현황(금월)'!$D$7:$AH$263,2,0)</f>
        <v>멀티미디어 (ZOOM자동녹화)</v>
      </c>
      <c r="K191" s="22" t="s">
        <v>97</v>
      </c>
    </row>
    <row r="192" spans="1:11">
      <c r="A192" s="30"/>
      <c r="B192" s="28" t="s">
        <v>94</v>
      </c>
      <c r="C192" s="20">
        <v>504</v>
      </c>
      <c r="D192" s="21" t="str">
        <f>VLOOKUP(B192&amp;C192,'[1]점검현황(금월)'!$D$7:$AH$263,10,0)</f>
        <v>DB400TEA</v>
      </c>
      <c r="E192" s="21" t="str">
        <f>VLOOKUP(B192&amp;C192,'[1]점검현황(금월)'!$D$7:$AH$263,11,0)</f>
        <v>I7-12700</v>
      </c>
      <c r="F192" s="21" t="str">
        <f>VLOOKUP(B192&amp;C192,'[1]점검현황(금월)'!$D$7:$AH$263,12,0)</f>
        <v>DDR4 8G</v>
      </c>
      <c r="G192" s="21" t="str">
        <f>VLOOKUP(B192&amp;C192,'[1]점검현황(금월)'!$D$7:$AH$263,13,0)</f>
        <v>SSD 256GB</v>
      </c>
      <c r="H192" s="21" t="str">
        <f>VLOOKUP(B192&amp;C192,'[1]점검현황(금월)'!$D$7:$AH$263,17,0)</f>
        <v>FS-30(30W)</v>
      </c>
      <c r="I192" s="15" t="s">
        <v>15</v>
      </c>
      <c r="J192" s="21" t="str">
        <f>VLOOKUP(B192&amp;C192,'[1]점검현황(금월)'!$D$7:$AH$263,2,0)</f>
        <v>법전원</v>
      </c>
      <c r="K192" s="22" t="s">
        <v>16</v>
      </c>
    </row>
    <row r="193" spans="1:11">
      <c r="A193" s="30"/>
      <c r="B193" s="28" t="s">
        <v>94</v>
      </c>
      <c r="C193" s="20">
        <v>506</v>
      </c>
      <c r="D193" s="21" t="str">
        <f>VLOOKUP(B193&amp;C193,'[1]점검현황(금월)'!$D$7:$AH$263,10,0)</f>
        <v>DB400SDA</v>
      </c>
      <c r="E193" s="21" t="str">
        <f>VLOOKUP(B193&amp;C193,'[1]점검현황(금월)'!$D$7:$AH$263,11,0)</f>
        <v>I5-11500</v>
      </c>
      <c r="F193" s="21" t="str">
        <f>VLOOKUP(B193&amp;C193,'[1]점검현황(금월)'!$D$7:$AH$263,12,0)</f>
        <v>DDR4 8G</v>
      </c>
      <c r="G193" s="21" t="str">
        <f>VLOOKUP(B193&amp;C193,'[1]점검현황(금월)'!$D$7:$AH$263,13,0)</f>
        <v>SSD 256GB</v>
      </c>
      <c r="H193" s="21" t="str">
        <f>VLOOKUP(B193&amp;C193,'[1]점검현황(금월)'!$D$7:$AH$263,17,0)</f>
        <v>FS-30(30W)</v>
      </c>
      <c r="I193" s="15" t="s">
        <v>15</v>
      </c>
      <c r="J193" s="21" t="str">
        <f>VLOOKUP(B193&amp;C193,'[1]점검현황(금월)'!$D$7:$AH$263,2,0)</f>
        <v>법전원</v>
      </c>
      <c r="K193" s="22" t="s">
        <v>22</v>
      </c>
    </row>
    <row r="194" spans="1:11">
      <c r="A194" s="30"/>
      <c r="B194" s="28" t="s">
        <v>94</v>
      </c>
      <c r="C194" s="20">
        <v>507</v>
      </c>
      <c r="D194" s="21" t="str">
        <f>VLOOKUP(B194&amp;C194,'[1]점검현황(금월)'!$D$7:$AH$263,10,0)</f>
        <v>Z75CV(I5)</v>
      </c>
      <c r="E194" s="21" t="str">
        <f>VLOOKUP(B194&amp;C194,'[1]점검현황(금월)'!$D$7:$AH$263,11,0)</f>
        <v>I5-6400</v>
      </c>
      <c r="F194" s="21" t="str">
        <f>VLOOKUP(B194&amp;C194,'[1]점검현황(금월)'!$D$7:$AH$263,12,0)</f>
        <v>DDR4 4G</v>
      </c>
      <c r="G194" s="21" t="str">
        <f>VLOOKUP(B194&amp;C194,'[1]점검현황(금월)'!$D$7:$AH$263,13,0)</f>
        <v>SSD120G+SATA 500G</v>
      </c>
      <c r="H194" s="21" t="str">
        <f>VLOOKUP(B194&amp;C194,'[1]점검현황(금월)'!$D$7:$AH$263,17,0)</f>
        <v>FS-30(30W)</v>
      </c>
      <c r="I194" s="15" t="s">
        <v>15</v>
      </c>
      <c r="J194" s="21" t="str">
        <f>VLOOKUP(B194&amp;C194,'[1]점검현황(금월)'!$D$7:$AH$263,2,0)</f>
        <v>경영대학</v>
      </c>
      <c r="K194" s="22" t="s">
        <v>16</v>
      </c>
    </row>
    <row r="195" spans="1:11">
      <c r="A195" s="30"/>
      <c r="B195" s="28" t="s">
        <v>94</v>
      </c>
      <c r="C195" s="20">
        <v>508</v>
      </c>
      <c r="D195" s="21" t="str">
        <f>VLOOKUP(B195&amp;C195,'[1]점검현황(금월)'!$D$7:$AH$263,10,0)</f>
        <v>DB400TDA</v>
      </c>
      <c r="E195" s="21" t="str">
        <f>VLOOKUP(B195&amp;C195,'[1]점검현황(금월)'!$D$7:$AH$263,11,0)</f>
        <v>I7-11700</v>
      </c>
      <c r="F195" s="21" t="str">
        <f>VLOOKUP(B195&amp;C195,'[1]점검현황(금월)'!$D$7:$AH$263,12,0)</f>
        <v>DDR4 16G</v>
      </c>
      <c r="G195" s="21" t="str">
        <f>VLOOKUP(B195&amp;C195,'[1]점검현황(금월)'!$D$7:$AH$263,13,0)</f>
        <v>SSD 256GB</v>
      </c>
      <c r="H195" s="21" t="str">
        <f>VLOOKUP(B195&amp;C195,'[1]점검현황(금월)'!$D$7:$AH$263,17,0)</f>
        <v>FS-30(30W)</v>
      </c>
      <c r="I195" s="15" t="s">
        <v>15</v>
      </c>
      <c r="J195" s="21" t="str">
        <f>VLOOKUP(B195&amp;C195,'[1]점검현황(금월)'!$D$7:$AH$263,2,0)</f>
        <v>멀티미디어(ZOOM자동녹화)</v>
      </c>
      <c r="K195" s="22" t="s">
        <v>16</v>
      </c>
    </row>
    <row r="196" spans="1:11">
      <c r="A196" s="30"/>
      <c r="B196" s="28" t="s">
        <v>94</v>
      </c>
      <c r="C196" s="20">
        <v>509</v>
      </c>
      <c r="D196" s="21" t="str">
        <f>VLOOKUP(B196&amp;C196,'[1]점검현황(금월)'!$D$7:$AH$263,10,0)</f>
        <v>DB400TDA</v>
      </c>
      <c r="E196" s="21" t="str">
        <f>VLOOKUP(B196&amp;C196,'[1]점검현황(금월)'!$D$7:$AH$263,11,0)</f>
        <v>I7-11700</v>
      </c>
      <c r="F196" s="21" t="str">
        <f>VLOOKUP(B196&amp;C196,'[1]점검현황(금월)'!$D$7:$AH$263,12,0)</f>
        <v>DDR4 16G</v>
      </c>
      <c r="G196" s="21" t="str">
        <f>VLOOKUP(B196&amp;C196,'[1]점검현황(금월)'!$D$7:$AH$263,13,0)</f>
        <v>SSD 256GB</v>
      </c>
      <c r="H196" s="21" t="str">
        <f>VLOOKUP(B196&amp;C196,'[1]점검현황(금월)'!$D$7:$AH$263,17,0)</f>
        <v>FS-30(30W)</v>
      </c>
      <c r="I196" s="15" t="s">
        <v>15</v>
      </c>
      <c r="J196" s="21" t="str">
        <f>VLOOKUP(B196&amp;C196,'[1]점검현황(금월)'!$D$7:$AH$263,2,0)</f>
        <v>멀티미디어(ZOOM자동녹화)</v>
      </c>
      <c r="K196" s="22" t="s">
        <v>16</v>
      </c>
    </row>
    <row r="197" spans="1:11">
      <c r="A197" s="30"/>
      <c r="B197" s="28" t="s">
        <v>94</v>
      </c>
      <c r="C197" s="20">
        <v>510</v>
      </c>
      <c r="D197" s="21" t="str">
        <f>VLOOKUP(B197&amp;C197,'[1]점검현황(금월)'!$D$7:$AH$263,10,0)</f>
        <v>DB-Z200</v>
      </c>
      <c r="E197" s="21" t="str">
        <f>VLOOKUP(B197&amp;C197,'[1]점검현황(금월)'!$D$7:$AH$263,11,0)</f>
        <v>I5-650</v>
      </c>
      <c r="F197" s="21" t="str">
        <f>VLOOKUP(B197&amp;C197,'[1]점검현황(금월)'!$D$7:$AH$263,12,0)</f>
        <v>DDR3 3G</v>
      </c>
      <c r="G197" s="21" t="str">
        <f>VLOOKUP(B197&amp;C197,'[1]점검현황(금월)'!$D$7:$AH$263,13,0)</f>
        <v>SSD256GB+SATA II 320G</v>
      </c>
      <c r="H197" s="21" t="str">
        <f>VLOOKUP(B197&amp;C197,'[1]점검현황(금월)'!$D$7:$AH$263,17,0)</f>
        <v>FS-30(30W)</v>
      </c>
      <c r="I197" s="15" t="s">
        <v>15</v>
      </c>
      <c r="J197" s="21" t="str">
        <f>VLOOKUP(B197&amp;C197,'[1]점검현황(금월)'!$D$7:$AH$263,2,0)</f>
        <v>법전원 세미나실</v>
      </c>
      <c r="K197" s="22" t="s">
        <v>22</v>
      </c>
    </row>
    <row r="198" spans="1:11">
      <c r="A198" s="30"/>
      <c r="B198" s="28" t="s">
        <v>94</v>
      </c>
      <c r="C198" s="23">
        <v>601</v>
      </c>
      <c r="D198" s="21" t="str">
        <f>VLOOKUP(B198&amp;C198,'[1]점검현황(금월)'!$D$7:$AH$263,10,0)</f>
        <v>EMPU</v>
      </c>
      <c r="E198" s="21" t="str">
        <f>VLOOKUP(B198&amp;C198,'[1]점검현황(금월)'!$D$7:$AH$263,11,0)</f>
        <v>E7500</v>
      </c>
      <c r="F198" s="21" t="str">
        <f>VLOOKUP(B198&amp;C198,'[1]점검현황(금월)'!$D$7:$AH$263,12,0)</f>
        <v>DDR2 2G</v>
      </c>
      <c r="G198" s="21" t="str">
        <f>VLOOKUP(B198&amp;C198,'[1]점검현황(금월)'!$D$7:$AH$263,13,0)</f>
        <v>SSD128GB+SATA II 250G</v>
      </c>
      <c r="H198" s="21" t="str">
        <f>VLOOKUP(B198&amp;C198,'[1]점검현황(금월)'!$D$7:$AH$263,17,0)</f>
        <v>FS-30(30W)</v>
      </c>
      <c r="I198" s="15" t="s">
        <v>15</v>
      </c>
      <c r="J198" s="21" t="str">
        <f>VLOOKUP(B198&amp;C198,'[1]점검현황(금월)'!$D$7:$AH$263,2,0)</f>
        <v>법전원(모의법정)</v>
      </c>
      <c r="K198" s="22" t="s">
        <v>22</v>
      </c>
    </row>
    <row r="199" spans="1:11">
      <c r="A199" s="30"/>
      <c r="B199" s="28" t="s">
        <v>94</v>
      </c>
      <c r="C199" s="20">
        <v>612</v>
      </c>
      <c r="D199" s="21" t="str">
        <f>VLOOKUP(B199&amp;C199,'[1]점검현황(금월)'!$D$7:$AH$263,10,0)</f>
        <v>DB400T9A</v>
      </c>
      <c r="E199" s="21" t="str">
        <f>VLOOKUP(B199&amp;C199,'[1]점검현황(금월)'!$D$7:$AH$263,11,0)</f>
        <v>I7-10700</v>
      </c>
      <c r="F199" s="21" t="str">
        <f>VLOOKUP(B199&amp;C199,'[1]점검현황(금월)'!$D$7:$AH$263,12,0)</f>
        <v>DDR4 16G</v>
      </c>
      <c r="G199" s="21" t="str">
        <f>VLOOKUP(B199&amp;C199,'[1]점검현황(금월)'!$D$7:$AH$263,13,0)</f>
        <v>SSD256G+SATA 1T</v>
      </c>
      <c r="H199" s="21" t="str">
        <f>VLOOKUP(B199&amp;C199,'[1]점검현황(금월)'!$D$7:$AH$263,17,0)</f>
        <v>FS-30(30W)</v>
      </c>
      <c r="I199" s="15" t="s">
        <v>15</v>
      </c>
      <c r="J199" s="21" t="str">
        <f>VLOOKUP(B199&amp;C199,'[1]점검현황(금월)'!$D$7:$AH$263,2,0)</f>
        <v>문화콘텐츠학과(ZOOM자동녹화)</v>
      </c>
      <c r="K199" s="22" t="s">
        <v>16</v>
      </c>
    </row>
    <row r="200" spans="1:11">
      <c r="A200" s="30"/>
      <c r="B200" s="28" t="s">
        <v>94</v>
      </c>
      <c r="C200" s="20">
        <v>613</v>
      </c>
      <c r="D200" s="21" t="str">
        <f>VLOOKUP(B200&amp;C200,'[1]점검현황(금월)'!$D$7:$AH$263,10,0)</f>
        <v>DB400T9A</v>
      </c>
      <c r="E200" s="21" t="str">
        <f>VLOOKUP(B200&amp;C200,'[1]점검현황(금월)'!$D$7:$AH$263,11,0)</f>
        <v>I7-10700</v>
      </c>
      <c r="F200" s="21" t="str">
        <f>VLOOKUP(B200&amp;C200,'[1]점검현황(금월)'!$D$7:$AH$263,12,0)</f>
        <v>DDR4 16G</v>
      </c>
      <c r="G200" s="21" t="str">
        <f>VLOOKUP(B200&amp;C200,'[1]점검현황(금월)'!$D$7:$AH$263,13,0)</f>
        <v>SSD256G+SATA 1T</v>
      </c>
      <c r="H200" s="21" t="str">
        <f>VLOOKUP(B200&amp;C200,'[1]점검현황(금월)'!$D$7:$AH$263,17,0)</f>
        <v>FS-30(30W)</v>
      </c>
      <c r="I200" s="15" t="s">
        <v>15</v>
      </c>
      <c r="J200" s="21" t="str">
        <f>VLOOKUP(B200&amp;C200,'[1]점검현황(금월)'!$D$7:$AH$263,2,0)</f>
        <v>약학대학(ZOOM자동녹화)</v>
      </c>
      <c r="K200" s="22" t="s">
        <v>16</v>
      </c>
    </row>
    <row r="201" spans="1:11">
      <c r="A201" s="30"/>
      <c r="B201" s="28" t="s">
        <v>94</v>
      </c>
      <c r="C201" s="20">
        <v>704</v>
      </c>
      <c r="D201" s="21" t="str">
        <f>VLOOKUP(B201&amp;C201,'[1]점검현황(금월)'!$D$7:$AH$263,10,0)</f>
        <v>DB400TDA</v>
      </c>
      <c r="E201" s="21" t="str">
        <f>VLOOKUP(B201&amp;C201,'[1]점검현황(금월)'!$D$7:$AH$263,11,0)</f>
        <v>I5-11500</v>
      </c>
      <c r="F201" s="21" t="str">
        <f>VLOOKUP(B201&amp;C201,'[1]점검현황(금월)'!$D$7:$AH$263,12,0)</f>
        <v>DDR4 8G</v>
      </c>
      <c r="G201" s="21" t="str">
        <f>VLOOKUP(B201&amp;C201,'[1]점검현황(금월)'!$D$7:$AH$263,13,0)</f>
        <v>SSD 256G</v>
      </c>
      <c r="H201" s="21" t="str">
        <f>VLOOKUP(B201&amp;C201,'[1]점검현황(금월)'!$D$7:$AH$263,17,0)</f>
        <v>JBL</v>
      </c>
      <c r="I201" s="15" t="s">
        <v>15</v>
      </c>
      <c r="J201" s="21" t="str">
        <f>VLOOKUP(B201&amp;C201,'[1]점검현황(금월)'!$D$7:$AH$263,2,0)</f>
        <v>교육대학원</v>
      </c>
      <c r="K201" s="22" t="s">
        <v>16</v>
      </c>
    </row>
    <row r="202" spans="1:11">
      <c r="A202" s="30"/>
      <c r="B202" s="28" t="s">
        <v>94</v>
      </c>
      <c r="C202" s="20">
        <v>705</v>
      </c>
      <c r="D202" s="21" t="str">
        <f>VLOOKUP(B202&amp;C202,'[1]점검현황(금월)'!$D$7:$AH$263,10,0)</f>
        <v>DB-400T9A</v>
      </c>
      <c r="E202" s="21" t="str">
        <f>VLOOKUP(B202&amp;C202,'[1]점검현황(금월)'!$D$7:$AH$263,11,0)</f>
        <v>I7-10700</v>
      </c>
      <c r="F202" s="21" t="str">
        <f>VLOOKUP(B202&amp;C202,'[1]점검현황(금월)'!$D$7:$AH$263,12,0)</f>
        <v>DDR4 16G</v>
      </c>
      <c r="G202" s="21" t="str">
        <f>VLOOKUP(B202&amp;C202,'[1]점검현황(금월)'!$D$7:$AH$263,13,0)</f>
        <v>SSD120G+SATA 320G</v>
      </c>
      <c r="H202" s="21" t="str">
        <f>VLOOKUP(B202&amp;C202,'[1]점검현황(금월)'!$D$7:$AH$263,17,0)</f>
        <v>FS-52(50W)</v>
      </c>
      <c r="I202" s="15" t="s">
        <v>15</v>
      </c>
      <c r="J202" s="21" t="str">
        <f>VLOOKUP(B202&amp;C202,'[1]점검현황(금월)'!$D$7:$AH$263,2,0)</f>
        <v>교육대학원 (ZOOM자동녹화)</v>
      </c>
      <c r="K202" s="22" t="s">
        <v>22</v>
      </c>
    </row>
    <row r="203" spans="1:11">
      <c r="A203" s="30"/>
      <c r="B203" s="28" t="s">
        <v>94</v>
      </c>
      <c r="C203" s="20">
        <v>706</v>
      </c>
      <c r="D203" s="21" t="str">
        <f>VLOOKUP(B203&amp;C203,'[1]점검현황(금월)'!$D$7:$AH$263,10,0)</f>
        <v>DB-400T9A</v>
      </c>
      <c r="E203" s="21" t="str">
        <f>VLOOKUP(B203&amp;C203,'[1]점검현황(금월)'!$D$7:$AH$263,11,0)</f>
        <v>I7-10700</v>
      </c>
      <c r="F203" s="21" t="str">
        <f>VLOOKUP(B203&amp;C203,'[1]점검현황(금월)'!$D$7:$AH$263,12,0)</f>
        <v>DDR4 16G</v>
      </c>
      <c r="G203" s="21" t="str">
        <f>VLOOKUP(B203&amp;C203,'[1]점검현황(금월)'!$D$7:$AH$263,13,0)</f>
        <v>SSD120G+SATA 320G</v>
      </c>
      <c r="H203" s="21" t="str">
        <f>VLOOKUP(B203&amp;C203,'[1]점검현황(금월)'!$D$7:$AH$263,17,0)</f>
        <v>FS-30(30W)</v>
      </c>
      <c r="I203" s="15" t="s">
        <v>15</v>
      </c>
      <c r="J203" s="21" t="str">
        <f>VLOOKUP(B203&amp;C203,'[1]점검현황(금월)'!$D$7:$AH$263,2,0)</f>
        <v>교육대학원 (ZOOM자동녹화)</v>
      </c>
      <c r="K203" s="22" t="s">
        <v>22</v>
      </c>
    </row>
    <row r="204" spans="1:11">
      <c r="A204" s="30"/>
      <c r="B204" s="28" t="s">
        <v>94</v>
      </c>
      <c r="C204" s="20">
        <v>707</v>
      </c>
      <c r="D204" s="21" t="str">
        <f>VLOOKUP(B204&amp;C204,'[1]점검현황(금월)'!$D$7:$AH$263,10,0)</f>
        <v>DB-400T8A</v>
      </c>
      <c r="E204" s="21" t="str">
        <f>VLOOKUP(B204&amp;C204,'[1]점검현황(금월)'!$D$7:$AH$263,11,0)</f>
        <v>I7-8700</v>
      </c>
      <c r="F204" s="21" t="str">
        <f>VLOOKUP(B204&amp;C204,'[1]점검현황(금월)'!$D$7:$AH$263,12,0)</f>
        <v>DDR4 16G</v>
      </c>
      <c r="G204" s="21" t="str">
        <f>VLOOKUP(B204&amp;C204,'[1]점검현황(금월)'!$D$7:$AH$263,13,0)</f>
        <v>SSD256G+SATA 1T</v>
      </c>
      <c r="H204" s="21" t="str">
        <f>VLOOKUP(B204&amp;C204,'[1]점검현황(금월)'!$D$7:$AH$263,17,0)</f>
        <v>FS-52(50W)</v>
      </c>
      <c r="I204" s="15" t="s">
        <v>15</v>
      </c>
      <c r="J204" s="21" t="str">
        <f>VLOOKUP(B204&amp;C204,'[1]점검현황(금월)'!$D$7:$AH$263,2,0)</f>
        <v>교육대학원(ZOOM자동녹화)</v>
      </c>
      <c r="K204" s="22" t="s">
        <v>16</v>
      </c>
    </row>
    <row r="205" spans="1:11">
      <c r="A205" s="30"/>
      <c r="B205" s="28" t="s">
        <v>94</v>
      </c>
      <c r="C205" s="20">
        <v>712</v>
      </c>
      <c r="D205" s="21" t="str">
        <f>VLOOKUP(B205&amp;C205,'[1]점검현황(금월)'!$D$7:$AH$263,10,0)</f>
        <v>DB-400T9A</v>
      </c>
      <c r="E205" s="21" t="str">
        <f>VLOOKUP(B205&amp;C205,'[1]점검현황(금월)'!$D$7:$AH$263,11,0)</f>
        <v>I7-10700</v>
      </c>
      <c r="F205" s="21" t="str">
        <f>VLOOKUP(B205&amp;C205,'[1]점검현황(금월)'!$D$7:$AH$263,12,0)</f>
        <v>DDR4 16G</v>
      </c>
      <c r="G205" s="21" t="str">
        <f>VLOOKUP(B205&amp;C205,'[1]점검현황(금월)'!$D$7:$AH$263,13,0)</f>
        <v>SSD 120GB</v>
      </c>
      <c r="H205" s="21" t="str">
        <f>VLOOKUP(B205&amp;C205,'[1]점검현황(금월)'!$D$7:$AH$263,17,0)</f>
        <v>FS-30(30W)</v>
      </c>
      <c r="I205" s="15" t="s">
        <v>15</v>
      </c>
      <c r="J205" s="21" t="str">
        <f>VLOOKUP(B205&amp;C205,'[1]점검현황(금월)'!$D$7:$AH$263,2,0)</f>
        <v>교육대학원 (ZOOM자동녹화)</v>
      </c>
      <c r="K205" s="22" t="s">
        <v>22</v>
      </c>
    </row>
    <row r="206" spans="1:11">
      <c r="A206" s="30"/>
      <c r="B206" s="28" t="s">
        <v>94</v>
      </c>
      <c r="C206" s="20">
        <v>713</v>
      </c>
      <c r="D206" s="21" t="str">
        <f>VLOOKUP(B206&amp;C206,'[1]점검현황(금월)'!$D$7:$AH$263,10,0)</f>
        <v>DB-400T8A</v>
      </c>
      <c r="E206" s="21" t="str">
        <f>VLOOKUP(B206&amp;C206,'[1]점검현황(금월)'!$D$7:$AH$263,11,0)</f>
        <v>I7-9700</v>
      </c>
      <c r="F206" s="21" t="str">
        <f>VLOOKUP(B206&amp;C206,'[1]점검현황(금월)'!$D$7:$AH$263,12,0)</f>
        <v>DDR4 16G</v>
      </c>
      <c r="G206" s="21" t="str">
        <f>VLOOKUP(B206&amp;C206,'[1]점검현황(금월)'!$D$7:$AH$263,13,0)</f>
        <v>SSD256G+SATA 1T</v>
      </c>
      <c r="H206" s="21" t="str">
        <f>VLOOKUP(B206&amp;C206,'[1]점검현황(금월)'!$D$7:$AH$263,17,0)</f>
        <v>FS-30(30W)</v>
      </c>
      <c r="I206" s="15" t="s">
        <v>15</v>
      </c>
      <c r="J206" s="21" t="str">
        <f>VLOOKUP(B206&amp;C206,'[1]점검현황(금월)'!$D$7:$AH$263,2,0)</f>
        <v>교육대학원(ZOOM자동녹화)</v>
      </c>
      <c r="K206" s="22" t="s">
        <v>22</v>
      </c>
    </row>
    <row r="207" spans="1:11">
      <c r="A207" s="30"/>
      <c r="B207" s="28" t="s">
        <v>94</v>
      </c>
      <c r="C207" s="20">
        <v>801</v>
      </c>
      <c r="D207" s="21" t="str">
        <f>VLOOKUP(B207&amp;C207,'[1]점검현황(금월)'!$D$7:$AH$263,10,0)</f>
        <v>Z70EV</v>
      </c>
      <c r="E207" s="21" t="str">
        <f>VLOOKUP(B207&amp;C207,'[1]점검현황(금월)'!$D$7:$AH$263,11,0)</f>
        <v>I5-6500</v>
      </c>
      <c r="F207" s="21" t="str">
        <f>VLOOKUP(B207&amp;C207,'[1]점검현황(금월)'!$D$7:$AH$263,12,0)</f>
        <v>DDR3 4G</v>
      </c>
      <c r="G207" s="21" t="str">
        <f>VLOOKUP(B207&amp;C207,'[1]점검현황(금월)'!$D$7:$AH$263,13,0)</f>
        <v>SSD256G+SATA 500G</v>
      </c>
      <c r="H207" s="21" t="str">
        <f>VLOOKUP(B207&amp;C207,'[1]점검현황(금월)'!$D$7:$AH$263,17,0)</f>
        <v>없음</v>
      </c>
      <c r="I207" s="15" t="s">
        <v>15</v>
      </c>
      <c r="J207" s="21" t="str">
        <f>VLOOKUP(B207&amp;C207,'[1]점검현황(금월)'!$D$7:$AH$263,2,0)</f>
        <v xml:space="preserve">교육대학원 </v>
      </c>
      <c r="K207" s="22" t="s">
        <v>22</v>
      </c>
    </row>
    <row r="208" spans="1:11">
      <c r="A208" s="30"/>
      <c r="B208" s="28" t="s">
        <v>94</v>
      </c>
      <c r="C208" s="20">
        <v>802</v>
      </c>
      <c r="D208" s="21" t="str">
        <f>VLOOKUP(B208&amp;C208,'[1]점검현황(금월)'!$D$7:$AH$263,10,0)</f>
        <v>DB400TDA</v>
      </c>
      <c r="E208" s="21" t="str">
        <f>VLOOKUP(B208&amp;C208,'[1]점검현황(금월)'!$D$7:$AH$263,11,0)</f>
        <v>I5-11500</v>
      </c>
      <c r="F208" s="21" t="str">
        <f>VLOOKUP(B208&amp;C208,'[1]점검현황(금월)'!$D$7:$AH$263,12,0)</f>
        <v>DDR4 8G</v>
      </c>
      <c r="G208" s="21" t="str">
        <f>VLOOKUP(B208&amp;C208,'[1]점검현황(금월)'!$D$7:$AH$263,13,0)</f>
        <v>SSD 256G</v>
      </c>
      <c r="H208" s="21" t="str">
        <f>VLOOKUP(B208&amp;C208,'[1]점검현황(금월)'!$D$7:$AH$263,17,0)</f>
        <v>FS-30(30W)</v>
      </c>
      <c r="I208" s="15" t="s">
        <v>15</v>
      </c>
      <c r="J208" s="21" t="str">
        <f>VLOOKUP(B208&amp;C208,'[1]점검현황(금월)'!$D$7:$AH$263,2,0)</f>
        <v xml:space="preserve">교육대학원 </v>
      </c>
      <c r="K208" s="22" t="s">
        <v>16</v>
      </c>
    </row>
    <row r="209" spans="1:11">
      <c r="A209" s="30"/>
      <c r="B209" s="28" t="s">
        <v>94</v>
      </c>
      <c r="C209" s="20">
        <v>803</v>
      </c>
      <c r="D209" s="21" t="str">
        <f>VLOOKUP(B209&amp;C209,'[1]점검현황(금월)'!$D$7:$AH$263,10,0)</f>
        <v>DB400TDA</v>
      </c>
      <c r="E209" s="21" t="str">
        <f>VLOOKUP(B209&amp;C209,'[1]점검현황(금월)'!$D$7:$AH$263,11,0)</f>
        <v>I5-11500</v>
      </c>
      <c r="F209" s="21" t="str">
        <f>VLOOKUP(B209&amp;C209,'[1]점검현황(금월)'!$D$7:$AH$263,12,0)</f>
        <v>DDR4 8G</v>
      </c>
      <c r="G209" s="21" t="str">
        <f>VLOOKUP(B209&amp;C209,'[1]점검현황(금월)'!$D$7:$AH$263,13,0)</f>
        <v>SSD 256G</v>
      </c>
      <c r="H209" s="21" t="str">
        <f>VLOOKUP(B209&amp;C209,'[1]점검현황(금월)'!$D$7:$AH$263,17,0)</f>
        <v>FS-30(30W)</v>
      </c>
      <c r="I209" s="15" t="s">
        <v>15</v>
      </c>
      <c r="J209" s="21" t="str">
        <f>VLOOKUP(B209&amp;C209,'[1]점검현황(금월)'!$D$7:$AH$263,2,0)</f>
        <v xml:space="preserve">교육대학원 </v>
      </c>
      <c r="K209" s="22" t="s">
        <v>16</v>
      </c>
    </row>
    <row r="210" spans="1:11">
      <c r="A210" s="30"/>
      <c r="B210" s="28" t="s">
        <v>94</v>
      </c>
      <c r="C210" s="20" t="s">
        <v>98</v>
      </c>
      <c r="D210" s="21" t="str">
        <f>VLOOKUP(B210&amp;C210,'[1]점검현황(금월)'!$D$7:$AH$263,10,0)</f>
        <v>DB400TEA</v>
      </c>
      <c r="E210" s="21" t="str">
        <f>VLOOKUP(B210&amp;C210,'[1]점검현황(금월)'!$D$7:$AH$263,11,0)</f>
        <v>I7-12700</v>
      </c>
      <c r="F210" s="21" t="str">
        <f>VLOOKUP(B210&amp;C210,'[1]점검현황(금월)'!$D$7:$AH$263,12,0)</f>
        <v>DDR4 8G</v>
      </c>
      <c r="G210" s="21" t="str">
        <f>VLOOKUP(B210&amp;C210,'[1]점검현황(금월)'!$D$7:$AH$263,13,0)</f>
        <v>SSD 256GB</v>
      </c>
      <c r="H210" s="21" t="str">
        <f>VLOOKUP(B210&amp;C210,'[1]점검현황(금월)'!$D$7:$AH$263,17,0)</f>
        <v>FS-30(30W)</v>
      </c>
      <c r="I210" s="15" t="s">
        <v>15</v>
      </c>
      <c r="J210" s="21" t="str">
        <f>VLOOKUP(B210&amp;C210,'[1]점검현황(금월)'!$D$7:$AH$263,2,0)</f>
        <v xml:space="preserve">교육대학원 </v>
      </c>
      <c r="K210" s="22" t="s">
        <v>22</v>
      </c>
    </row>
    <row r="211" spans="1:11">
      <c r="A211" s="30"/>
      <c r="B211" s="28" t="s">
        <v>94</v>
      </c>
      <c r="C211" s="20">
        <v>805</v>
      </c>
      <c r="D211" s="21" t="str">
        <f>VLOOKUP(B211&amp;C211,'[1]점검현황(금월)'!$D$7:$AH$263,10,0)</f>
        <v>DB-400T8A</v>
      </c>
      <c r="E211" s="21" t="str">
        <f>VLOOKUP(B211&amp;C211,'[1]점검현황(금월)'!$D$7:$AH$263,11,0)</f>
        <v>I7-9700</v>
      </c>
      <c r="F211" s="21" t="str">
        <f>VLOOKUP(B211&amp;C211,'[1]점검현황(금월)'!$D$7:$AH$263,12,0)</f>
        <v>DDR4 16G</v>
      </c>
      <c r="G211" s="21" t="str">
        <f>VLOOKUP(B211&amp;C211,'[1]점검현황(금월)'!$D$7:$AH$263,13,0)</f>
        <v>SSD256G+SATA 1T</v>
      </c>
      <c r="H211" s="21" t="str">
        <f>VLOOKUP(B211&amp;C211,'[1]점검현황(금월)'!$D$7:$AH$263,17,0)</f>
        <v>FS-30(30W)</v>
      </c>
      <c r="I211" s="15" t="s">
        <v>15</v>
      </c>
      <c r="J211" s="21" t="str">
        <f>VLOOKUP(B211&amp;C211,'[1]점검현황(금월)'!$D$7:$AH$263,2,0)</f>
        <v>교육대학원 (ZOOM자동녹화)</v>
      </c>
      <c r="K211" s="22" t="s">
        <v>22</v>
      </c>
    </row>
    <row r="212" spans="1:11">
      <c r="A212" s="30"/>
      <c r="B212" s="28" t="s">
        <v>94</v>
      </c>
      <c r="C212" s="20">
        <v>806</v>
      </c>
      <c r="D212" s="21" t="str">
        <f>VLOOKUP(B212&amp;C212,'[1]점검현황(금월)'!$D$7:$AH$263,10,0)</f>
        <v>DB400TEA</v>
      </c>
      <c r="E212" s="21" t="str">
        <f>VLOOKUP(B212&amp;C212,'[1]점검현황(금월)'!$D$7:$AH$263,11,0)</f>
        <v>I7-12700</v>
      </c>
      <c r="F212" s="21" t="str">
        <f>VLOOKUP(B212&amp;C212,'[1]점검현황(금월)'!$D$7:$AH$263,12,0)</f>
        <v>DDR4 8G</v>
      </c>
      <c r="G212" s="21" t="str">
        <f>VLOOKUP(B212&amp;C212,'[1]점검현황(금월)'!$D$7:$AH$263,13,0)</f>
        <v>SSD 256GB</v>
      </c>
      <c r="H212" s="21" t="str">
        <f>VLOOKUP(B212&amp;C212,'[1]점검현황(금월)'!$D$7:$AH$263,17,0)</f>
        <v>FS-30(30W)</v>
      </c>
      <c r="I212" s="15" t="s">
        <v>15</v>
      </c>
      <c r="J212" s="21" t="str">
        <f>VLOOKUP(B212&amp;C212,'[1]점검현황(금월)'!$D$7:$AH$263,2,0)</f>
        <v xml:space="preserve">교육대학원 </v>
      </c>
      <c r="K212" s="22" t="s">
        <v>22</v>
      </c>
    </row>
    <row r="213" spans="1:11">
      <c r="A213" s="30"/>
      <c r="B213" s="28" t="s">
        <v>94</v>
      </c>
      <c r="C213" s="20">
        <v>808</v>
      </c>
      <c r="D213" s="21" t="str">
        <f>VLOOKUP(B213&amp;C213,'[1]점검현황(금월)'!$D$7:$AH$263,10,0)</f>
        <v>DB-Z200</v>
      </c>
      <c r="E213" s="21" t="str">
        <f>VLOOKUP(B213&amp;C213,'[1]점검현황(금월)'!$D$7:$AH$263,11,0)</f>
        <v>I5-650</v>
      </c>
      <c r="F213" s="21" t="str">
        <f>VLOOKUP(B213&amp;C213,'[1]점검현황(금월)'!$D$7:$AH$263,12,0)</f>
        <v>DDR3 3G</v>
      </c>
      <c r="G213" s="21" t="str">
        <f>VLOOKUP(B213&amp;C213,'[1]점검현황(금월)'!$D$7:$AH$263,13,0)</f>
        <v>SSD120G+SATA 320G</v>
      </c>
      <c r="H213" s="21" t="str">
        <f>VLOOKUP(B213&amp;C213,'[1]점검현황(금월)'!$D$7:$AH$263,17,0)</f>
        <v>INTER-M</v>
      </c>
      <c r="I213" s="15" t="s">
        <v>15</v>
      </c>
      <c r="J213" s="21" t="str">
        <f>VLOOKUP(B213&amp;C213,'[1]점검현황(금월)'!$D$7:$AH$263,2,0)</f>
        <v xml:space="preserve">교육대학원 </v>
      </c>
      <c r="K213" s="22" t="s">
        <v>16</v>
      </c>
    </row>
    <row r="214" spans="1:11">
      <c r="A214" s="30"/>
      <c r="B214" s="28" t="s">
        <v>94</v>
      </c>
      <c r="C214" s="20">
        <v>809</v>
      </c>
      <c r="D214" s="21" t="str">
        <f>VLOOKUP(B214&amp;C214,'[1]점검현황(금월)'!$D$7:$AH$263,10,0)</f>
        <v xml:space="preserve"> Z70EV</v>
      </c>
      <c r="E214" s="21" t="str">
        <f>VLOOKUP(B214&amp;C214,'[1]점검현황(금월)'!$D$7:$AH$263,11,0)</f>
        <v>I5-6500</v>
      </c>
      <c r="F214" s="21" t="str">
        <f>VLOOKUP(B214&amp;C214,'[1]점검현황(금월)'!$D$7:$AH$263,12,0)</f>
        <v>DDR3 4G</v>
      </c>
      <c r="G214" s="21" t="str">
        <f>VLOOKUP(B214&amp;C214,'[1]점검현황(금월)'!$D$7:$AH$263,13,0)</f>
        <v>SSD256G+SATA 500G</v>
      </c>
      <c r="H214" s="21" t="str">
        <f>VLOOKUP(B214&amp;C214,'[1]점검현황(금월)'!$D$7:$AH$263,17,0)</f>
        <v>FS-30(30W)</v>
      </c>
      <c r="I214" s="15" t="s">
        <v>15</v>
      </c>
      <c r="J214" s="21" t="str">
        <f>VLOOKUP(B214&amp;C214,'[1]점검현황(금월)'!$D$7:$AH$263,2,0)</f>
        <v xml:space="preserve">교육대학원 </v>
      </c>
      <c r="K214" s="22" t="s">
        <v>16</v>
      </c>
    </row>
    <row r="215" spans="1:11">
      <c r="A215" s="30"/>
      <c r="B215" s="28" t="s">
        <v>94</v>
      </c>
      <c r="C215" s="20">
        <v>810</v>
      </c>
      <c r="D215" s="21" t="str">
        <f>VLOOKUP(B215&amp;C215,'[1]점검현황(금월)'!$D$7:$AH$263,10,0)</f>
        <v>DB-Z200</v>
      </c>
      <c r="E215" s="21" t="str">
        <f>VLOOKUP(B215&amp;C215,'[1]점검현황(금월)'!$D$7:$AH$263,11,0)</f>
        <v>I7-6700</v>
      </c>
      <c r="F215" s="21" t="str">
        <f>VLOOKUP(B215&amp;C215,'[1]점검현황(금월)'!$D$7:$AH$263,12,0)</f>
        <v>DDR4 8G</v>
      </c>
      <c r="G215" s="21" t="str">
        <f>VLOOKUP(B215&amp;C215,'[1]점검현황(금월)'!$D$7:$AH$263,13,0)</f>
        <v>SSD128G+SATA 1T</v>
      </c>
      <c r="H215" s="21" t="str">
        <f>VLOOKUP(B215&amp;C215,'[1]점검현황(금월)'!$D$7:$AH$263,17,0)</f>
        <v>FS-52(50W)</v>
      </c>
      <c r="I215" s="15" t="s">
        <v>15</v>
      </c>
      <c r="J215" s="21" t="str">
        <f>VLOOKUP(B215&amp;C215,'[1]점검현황(금월)'!$D$7:$AH$263,2,0)</f>
        <v>교육대학원</v>
      </c>
      <c r="K215" s="22" t="s">
        <v>22</v>
      </c>
    </row>
    <row r="216" spans="1:11">
      <c r="A216" s="30"/>
      <c r="B216" s="28" t="s">
        <v>94</v>
      </c>
      <c r="C216" s="20">
        <v>811</v>
      </c>
      <c r="D216" s="21" t="str">
        <f>VLOOKUP(B216&amp;C216,'[1]점검현황(금월)'!$D$7:$AH$263,10,0)</f>
        <v>DB400TEA</v>
      </c>
      <c r="E216" s="21" t="str">
        <f>VLOOKUP(B216&amp;C216,'[1]점검현황(금월)'!$D$7:$AH$263,11,0)</f>
        <v>I7-12700</v>
      </c>
      <c r="F216" s="21" t="str">
        <f>VLOOKUP(B216&amp;C216,'[1]점검현황(금월)'!$D$7:$AH$263,12,0)</f>
        <v>DDR4 8G</v>
      </c>
      <c r="G216" s="21" t="str">
        <f>VLOOKUP(B216&amp;C216,'[1]점검현황(금월)'!$D$7:$AH$263,13,0)</f>
        <v>SSD 256GB</v>
      </c>
      <c r="H216" s="21" t="str">
        <f>VLOOKUP(B216&amp;C216,'[1]점검현황(금월)'!$D$7:$AH$263,17,0)</f>
        <v>FS-30(30W)</v>
      </c>
      <c r="I216" s="15" t="s">
        <v>15</v>
      </c>
      <c r="J216" s="21" t="str">
        <f>VLOOKUP(B216&amp;C216,'[1]점검현황(금월)'!$D$7:$AH$263,2,0)</f>
        <v>교육대학원</v>
      </c>
      <c r="K216" s="22" t="s">
        <v>16</v>
      </c>
    </row>
    <row r="217" spans="1:11">
      <c r="A217" s="30"/>
      <c r="B217" s="28" t="s">
        <v>94</v>
      </c>
      <c r="C217" s="20">
        <v>812</v>
      </c>
      <c r="D217" s="21" t="str">
        <f>VLOOKUP(B217&amp;C217,'[1]점검현황(금월)'!$D$7:$AH$263,10,0)</f>
        <v>DB-Z200</v>
      </c>
      <c r="E217" s="21" t="str">
        <f>VLOOKUP(B217&amp;C217,'[1]점검현황(금월)'!$D$7:$AH$263,11,0)</f>
        <v>I7-7700</v>
      </c>
      <c r="F217" s="21" t="str">
        <f>VLOOKUP(B217&amp;C217,'[1]점검현황(금월)'!$D$7:$AH$263,12,0)</f>
        <v>DDR4 8G</v>
      </c>
      <c r="G217" s="21" t="str">
        <f>VLOOKUP(B217&amp;C217,'[1]점검현황(금월)'!$D$7:$AH$263,13,0)</f>
        <v>SSD256G</v>
      </c>
      <c r="H217" s="21" t="str">
        <f>VLOOKUP(B217&amp;C217,'[1]점검현황(금월)'!$D$7:$AH$263,17,0)</f>
        <v>FS-30(30W)</v>
      </c>
      <c r="I217" s="15" t="s">
        <v>15</v>
      </c>
      <c r="J217" s="21" t="str">
        <f>VLOOKUP(B217&amp;C217,'[1]점검현황(금월)'!$D$7:$AH$263,2,0)</f>
        <v xml:space="preserve">교육대학원 </v>
      </c>
      <c r="K217" s="22" t="s">
        <v>16</v>
      </c>
    </row>
    <row r="218" spans="1:11">
      <c r="A218" s="30"/>
      <c r="B218" s="28" t="s">
        <v>94</v>
      </c>
      <c r="C218" s="20">
        <v>1002</v>
      </c>
      <c r="D218" s="21" t="str">
        <f>VLOOKUP(B218&amp;C218,'[1]점검현황(금월)'!$D$7:$AH$263,10,0)</f>
        <v>DB-400TDA</v>
      </c>
      <c r="E218" s="21" t="str">
        <f>VLOOKUP(B218&amp;C218,'[1]점검현황(금월)'!$D$7:$AH$263,11,0)</f>
        <v>I5-11500</v>
      </c>
      <c r="F218" s="21" t="str">
        <f>VLOOKUP(B218&amp;C218,'[1]점검현황(금월)'!$D$7:$AH$263,12,0)</f>
        <v>DDR4 8G</v>
      </c>
      <c r="G218" s="21" t="str">
        <f>VLOOKUP(B218&amp;C218,'[1]점검현황(금월)'!$D$7:$AH$263,13,0)</f>
        <v>SSD 256G</v>
      </c>
      <c r="H218" s="21" t="str">
        <f>VLOOKUP(B218&amp;C218,'[1]점검현황(금월)'!$D$7:$AH$263,17,0)</f>
        <v>FS-30(30W)</v>
      </c>
      <c r="I218" s="15" t="s">
        <v>15</v>
      </c>
      <c r="J218" s="21" t="str">
        <f>VLOOKUP(B218&amp;C218,'[1]점검현황(금월)'!$D$7:$AH$263,2,0)</f>
        <v>공공정책대학원</v>
      </c>
      <c r="K218" s="22" t="s">
        <v>16</v>
      </c>
    </row>
    <row r="219" spans="1:11">
      <c r="A219" s="30"/>
      <c r="B219" s="28" t="s">
        <v>94</v>
      </c>
      <c r="C219" s="20">
        <v>1003</v>
      </c>
      <c r="D219" s="21" t="str">
        <f>VLOOKUP(B219&amp;C219,'[1]점검현황(금월)'!$D$7:$AH$263,10,0)</f>
        <v>DB-400TDA</v>
      </c>
      <c r="E219" s="21" t="str">
        <f>VLOOKUP(B219&amp;C219,'[1]점검현황(금월)'!$D$7:$AH$263,11,0)</f>
        <v>I5-11500</v>
      </c>
      <c r="F219" s="21" t="str">
        <f>VLOOKUP(B219&amp;C219,'[1]점검현황(금월)'!$D$7:$AH$263,12,0)</f>
        <v>DDR4 8G</v>
      </c>
      <c r="G219" s="21" t="str">
        <f>VLOOKUP(B219&amp;C219,'[1]점검현황(금월)'!$D$7:$AH$263,13,0)</f>
        <v>SSD 256G</v>
      </c>
      <c r="H219" s="21" t="str">
        <f>VLOOKUP(B219&amp;C219,'[1]점검현황(금월)'!$D$7:$AH$263,17,0)</f>
        <v>FS-30(30W)</v>
      </c>
      <c r="I219" s="15" t="s">
        <v>15</v>
      </c>
      <c r="J219" s="21" t="str">
        <f>VLOOKUP(B219&amp;C219,'[1]점검현황(금월)'!$D$7:$AH$263,2,0)</f>
        <v>공공정책대학원</v>
      </c>
      <c r="K219" s="22" t="s">
        <v>16</v>
      </c>
    </row>
    <row r="220" spans="1:11">
      <c r="A220" s="30"/>
      <c r="B220" s="28" t="s">
        <v>94</v>
      </c>
      <c r="C220" s="20">
        <v>1004</v>
      </c>
      <c r="D220" s="21" t="str">
        <f>VLOOKUP(B220&amp;C220,'[1]점검현황(금월)'!$D$7:$AH$263,10,0)</f>
        <v>DB-400TDA</v>
      </c>
      <c r="E220" s="21" t="str">
        <f>VLOOKUP(B220&amp;C220,'[1]점검현황(금월)'!$D$7:$AH$263,11,0)</f>
        <v>I5-11500</v>
      </c>
      <c r="F220" s="21" t="str">
        <f>VLOOKUP(B220&amp;C220,'[1]점검현황(금월)'!$D$7:$AH$263,12,0)</f>
        <v>DDR4 8G</v>
      </c>
      <c r="G220" s="21" t="str">
        <f>VLOOKUP(B220&amp;C220,'[1]점검현황(금월)'!$D$7:$AH$263,13,0)</f>
        <v>SSD 256G</v>
      </c>
      <c r="H220" s="21" t="str">
        <f>VLOOKUP(B220&amp;C220,'[1]점검현황(금월)'!$D$7:$AH$263,17,0)</f>
        <v>FS-30(30W)</v>
      </c>
      <c r="I220" s="15" t="s">
        <v>15</v>
      </c>
      <c r="J220" s="21" t="str">
        <f>VLOOKUP(B220&amp;C220,'[1]점검현황(금월)'!$D$7:$AH$263,2,0)</f>
        <v>공공정책대학원</v>
      </c>
      <c r="K220" s="22" t="s">
        <v>16</v>
      </c>
    </row>
    <row r="221" spans="1:11">
      <c r="A221" s="30"/>
      <c r="B221" s="28" t="s">
        <v>94</v>
      </c>
      <c r="C221" s="20">
        <v>1005</v>
      </c>
      <c r="D221" s="21" t="str">
        <f>VLOOKUP(B221&amp;C221,'[1]점검현황(금월)'!$D$7:$AH$263,10,0)</f>
        <v>DB-400TDA</v>
      </c>
      <c r="E221" s="21" t="str">
        <f>VLOOKUP(B221&amp;C221,'[1]점검현황(금월)'!$D$7:$AH$263,11,0)</f>
        <v>I5-11500</v>
      </c>
      <c r="F221" s="21" t="str">
        <f>VLOOKUP(B221&amp;C221,'[1]점검현황(금월)'!$D$7:$AH$263,12,0)</f>
        <v>DDR4 8G</v>
      </c>
      <c r="G221" s="21" t="str">
        <f>VLOOKUP(B221&amp;C221,'[1]점검현황(금월)'!$D$7:$AH$263,13,0)</f>
        <v>SSD 256G</v>
      </c>
      <c r="H221" s="21" t="str">
        <f>VLOOKUP(B221&amp;C221,'[1]점검현황(금월)'!$D$7:$AH$263,17,0)</f>
        <v>FS-30(30W)</v>
      </c>
      <c r="I221" s="15" t="s">
        <v>15</v>
      </c>
      <c r="J221" s="21" t="str">
        <f>VLOOKUP(B221&amp;C221,'[1]점검현황(금월)'!$D$7:$AH$263,2,0)</f>
        <v>공공정책대학원</v>
      </c>
      <c r="K221" s="22" t="s">
        <v>16</v>
      </c>
    </row>
    <row r="222" spans="1:11">
      <c r="A222" s="30"/>
      <c r="B222" s="28" t="s">
        <v>94</v>
      </c>
      <c r="C222" s="20">
        <v>1007</v>
      </c>
      <c r="D222" s="21" t="str">
        <f>VLOOKUP(B222&amp;C222,'[1]점검현황(금월)'!$D$7:$AH$263,10,0)</f>
        <v>DB-400TDA</v>
      </c>
      <c r="E222" s="21" t="str">
        <f>VLOOKUP(B222&amp;C222,'[1]점검현황(금월)'!$D$7:$AH$263,11,0)</f>
        <v>I5-11500</v>
      </c>
      <c r="F222" s="21" t="str">
        <f>VLOOKUP(B222&amp;C222,'[1]점검현황(금월)'!$D$7:$AH$263,12,0)</f>
        <v>DDR4 8G</v>
      </c>
      <c r="G222" s="21" t="str">
        <f>VLOOKUP(B222&amp;C222,'[1]점검현황(금월)'!$D$7:$AH$263,13,0)</f>
        <v>SSD 256G</v>
      </c>
      <c r="H222" s="21" t="str">
        <f>VLOOKUP(B222&amp;C222,'[1]점검현황(금월)'!$D$7:$AH$263,17,0)</f>
        <v>Britz</v>
      </c>
      <c r="I222" s="15" t="s">
        <v>15</v>
      </c>
      <c r="J222" s="21" t="str">
        <f>VLOOKUP(B222&amp;C222,'[1]점검현황(금월)'!$D$7:$AH$263,2,0)</f>
        <v>공공정책대학원</v>
      </c>
      <c r="K222" s="22" t="s">
        <v>22</v>
      </c>
    </row>
    <row r="223" spans="1:11">
      <c r="A223" s="30"/>
      <c r="B223" s="28" t="s">
        <v>94</v>
      </c>
      <c r="C223" s="20">
        <v>1008</v>
      </c>
      <c r="D223" s="21" t="str">
        <f>VLOOKUP(B223&amp;C223,'[1]점검현황(금월)'!$D$7:$AH$263,10,0)</f>
        <v>DB-Z200</v>
      </c>
      <c r="E223" s="21" t="str">
        <f>VLOOKUP(B223&amp;C223,'[1]점검현황(금월)'!$D$7:$AH$263,11,0)</f>
        <v>I3-550</v>
      </c>
      <c r="F223" s="21" t="str">
        <f>VLOOKUP(B223&amp;C223,'[1]점검현황(금월)'!$D$7:$AH$263,12,0)</f>
        <v>DDR4 8G</v>
      </c>
      <c r="G223" s="21" t="str">
        <f>VLOOKUP(B223&amp;C223,'[1]점검현황(금월)'!$D$7:$AH$263,13,0)</f>
        <v>SSD120G+SATA 320G</v>
      </c>
      <c r="H223" s="21" t="str">
        <f>VLOOKUP(B223&amp;C223,'[1]점검현황(금월)'!$D$7:$AH$263,17,0)</f>
        <v>Britz</v>
      </c>
      <c r="I223" s="15" t="s">
        <v>15</v>
      </c>
      <c r="J223" s="21" t="str">
        <f>VLOOKUP(B223&amp;C223,'[1]점검현황(금월)'!$D$7:$AH$263,2,0)</f>
        <v>공공정책대학원</v>
      </c>
      <c r="K223" s="22" t="s">
        <v>16</v>
      </c>
    </row>
    <row r="224" spans="1:11">
      <c r="A224" s="31"/>
      <c r="B224" s="28" t="s">
        <v>94</v>
      </c>
      <c r="C224" s="20">
        <v>1009</v>
      </c>
      <c r="D224" s="21" t="str">
        <f>VLOOKUP(B224&amp;C224,'[1]점검현황(금월)'!$D$7:$AH$263,10,0)</f>
        <v>DB-400TDA</v>
      </c>
      <c r="E224" s="21" t="str">
        <f>VLOOKUP(B224&amp;C224,'[1]점검현황(금월)'!$D$7:$AH$263,11,0)</f>
        <v>I5-11500</v>
      </c>
      <c r="F224" s="21" t="str">
        <f>VLOOKUP(B224&amp;C224,'[1]점검현황(금월)'!$D$7:$AH$263,12,0)</f>
        <v>DDR4 8G</v>
      </c>
      <c r="G224" s="21" t="str">
        <f>VLOOKUP(B224&amp;C224,'[1]점검현황(금월)'!$D$7:$AH$263,13,0)</f>
        <v>SSD 256G</v>
      </c>
      <c r="H224" s="21" t="str">
        <f>VLOOKUP(B224&amp;C224,'[1]점검현황(금월)'!$D$7:$AH$263,17,0)</f>
        <v>Britz</v>
      </c>
      <c r="I224" s="15" t="s">
        <v>15</v>
      </c>
      <c r="J224" s="21" t="str">
        <f>VLOOKUP(B224&amp;C224,'[1]점검현황(금월)'!$D$7:$AH$263,2,0)</f>
        <v>공공정책대학원</v>
      </c>
      <c r="K224" s="22" t="s">
        <v>16</v>
      </c>
    </row>
    <row r="225" spans="1:11">
      <c r="A225" s="40" t="s">
        <v>99</v>
      </c>
      <c r="B225" s="28" t="s">
        <v>99</v>
      </c>
      <c r="C225" s="20">
        <v>101</v>
      </c>
      <c r="D225" s="21" t="str">
        <f>VLOOKUP(B225&amp;C225,'[1]점검현황(금월)'!$D$7:$AH$263,10,0)</f>
        <v>DB400TEA</v>
      </c>
      <c r="E225" s="21" t="str">
        <f>VLOOKUP(B225&amp;C225,'[1]점검현황(금월)'!$D$7:$AH$263,11,0)</f>
        <v>I7-12700</v>
      </c>
      <c r="F225" s="21" t="str">
        <f>VLOOKUP(B225&amp;C225,'[1]점검현황(금월)'!$D$7:$AH$263,12,0)</f>
        <v>DDR4 16G</v>
      </c>
      <c r="G225" s="21" t="str">
        <f>VLOOKUP(B225&amp;C225,'[1]점검현황(금월)'!$D$7:$AH$263,13,0)</f>
        <v>SSD 256GB</v>
      </c>
      <c r="H225" s="21" t="str">
        <f>VLOOKUP(B225&amp;C225,'[1]점검현황(금월)'!$D$7:$AH$263,17,0)</f>
        <v>SP80</v>
      </c>
      <c r="I225" s="15" t="s">
        <v>15</v>
      </c>
      <c r="J225" s="21" t="str">
        <f>VLOOKUP(B225&amp;C225,'[1]점검현황(금월)'!$D$7:$AH$263,2,0)</f>
        <v>약학대 (everlec,ZOOM자동녹화)</v>
      </c>
      <c r="K225" s="22" t="s">
        <v>16</v>
      </c>
    </row>
    <row r="226" spans="1:11">
      <c r="A226" s="41"/>
      <c r="B226" s="28" t="s">
        <v>99</v>
      </c>
      <c r="C226" s="20">
        <v>102</v>
      </c>
      <c r="D226" s="21" t="str">
        <f>VLOOKUP(B226&amp;C226,'[1]점검현황(금월)'!$D$7:$AH$263,10,0)</f>
        <v>DB400TEA</v>
      </c>
      <c r="E226" s="21" t="str">
        <f>VLOOKUP(B226&amp;C226,'[1]점검현황(금월)'!$D$7:$AH$263,11,0)</f>
        <v>I7-12700</v>
      </c>
      <c r="F226" s="21" t="str">
        <f>VLOOKUP(B226&amp;C226,'[1]점검현황(금월)'!$D$7:$AH$263,12,0)</f>
        <v>DDR4 16G</v>
      </c>
      <c r="G226" s="21" t="str">
        <f>VLOOKUP(B226&amp;C226,'[1]점검현황(금월)'!$D$7:$AH$263,13,0)</f>
        <v>SSD 256GB</v>
      </c>
      <c r="H226" s="21" t="str">
        <f>VLOOKUP(B226&amp;C226,'[1]점검현황(금월)'!$D$7:$AH$263,17,0)</f>
        <v>SP80</v>
      </c>
      <c r="I226" s="15" t="s">
        <v>15</v>
      </c>
      <c r="J226" s="21" t="str">
        <f>VLOOKUP(B226&amp;C226,'[1]점검현황(금월)'!$D$7:$AH$263,2,0)</f>
        <v>약학대 (everlec,ZOOM자동녹화)</v>
      </c>
      <c r="K226" s="22" t="s">
        <v>16</v>
      </c>
    </row>
    <row r="227" spans="1:11">
      <c r="A227" s="41"/>
      <c r="B227" s="28" t="s">
        <v>99</v>
      </c>
      <c r="C227" s="20">
        <v>103</v>
      </c>
      <c r="D227" s="21" t="str">
        <f>VLOOKUP(B227&amp;C227,'[1]점검현황(금월)'!$D$7:$AH$263,10,0)</f>
        <v>DB400TEA</v>
      </c>
      <c r="E227" s="21" t="str">
        <f>VLOOKUP(B227&amp;C227,'[1]점검현황(금월)'!$D$7:$AH$263,11,0)</f>
        <v>I7-12700</v>
      </c>
      <c r="F227" s="21" t="str">
        <f>VLOOKUP(B227&amp;C227,'[1]점검현황(금월)'!$D$7:$AH$263,12,0)</f>
        <v>DDR4 16G</v>
      </c>
      <c r="G227" s="21" t="str">
        <f>VLOOKUP(B227&amp;C227,'[1]점검현황(금월)'!$D$7:$AH$263,13,0)</f>
        <v>SSD 256GB</v>
      </c>
      <c r="H227" s="21" t="str">
        <f>VLOOKUP(B227&amp;C227,'[1]점검현황(금월)'!$D$7:$AH$263,17,0)</f>
        <v>SP80</v>
      </c>
      <c r="I227" s="15" t="s">
        <v>15</v>
      </c>
      <c r="J227" s="21" t="str">
        <f>VLOOKUP(B227&amp;C227,'[1]점검현황(금월)'!$D$7:$AH$263,2,0)</f>
        <v>약학대 (everlec,ZOOM자동녹화)</v>
      </c>
      <c r="K227" s="22" t="s">
        <v>16</v>
      </c>
    </row>
    <row r="228" spans="1:11">
      <c r="A228" s="41"/>
      <c r="B228" s="10" t="s">
        <v>99</v>
      </c>
      <c r="C228" s="20">
        <v>105</v>
      </c>
      <c r="D228" s="21" t="str">
        <f>VLOOKUP(B228&amp;C228,'[1]점검현황(금월)'!$D$7:$AH$263,10,0)</f>
        <v>DB-400T8A</v>
      </c>
      <c r="E228" s="21" t="str">
        <f>VLOOKUP(B228&amp;C228,'[1]점검현황(금월)'!$D$7:$AH$263,11,0)</f>
        <v>I7-9700</v>
      </c>
      <c r="F228" s="21" t="str">
        <f>VLOOKUP(B228&amp;C228,'[1]점검현황(금월)'!$D$7:$AH$263,12,0)</f>
        <v>DDR4 16G</v>
      </c>
      <c r="G228" s="21" t="str">
        <f>VLOOKUP(B228&amp;C228,'[1]점검현황(금월)'!$D$7:$AH$263,13,0)</f>
        <v>SSD 240G + SATA II 1T</v>
      </c>
      <c r="H228" s="21" t="str">
        <f>VLOOKUP(B228&amp;C228,'[1]점검현황(금월)'!$D$7:$AH$263,17,0)</f>
        <v>FS-52(50W)</v>
      </c>
      <c r="I228" s="15" t="s">
        <v>15</v>
      </c>
      <c r="J228" s="21" t="str">
        <f>VLOOKUP(B228&amp;C228,'[1]점검현황(금월)'!$D$7:$AH$263,2,0)</f>
        <v>약학대 (ZOOM자동녹화)</v>
      </c>
      <c r="K228" s="22" t="s">
        <v>16</v>
      </c>
    </row>
    <row r="229" spans="1:11">
      <c r="A229" s="41"/>
      <c r="B229" s="10" t="s">
        <v>99</v>
      </c>
      <c r="C229" s="20">
        <v>106</v>
      </c>
      <c r="D229" s="21" t="str">
        <f>VLOOKUP(B229&amp;C229,'[1]점검현황(금월)'!$D$7:$AH$263,10,0)</f>
        <v>DB-400TCA</v>
      </c>
      <c r="E229" s="21" t="str">
        <f>VLOOKUP(B229&amp;C229,'[1]점검현황(금월)'!$D$7:$AH$263,11,0)</f>
        <v>I7-10700</v>
      </c>
      <c r="F229" s="21" t="str">
        <f>VLOOKUP(B229&amp;C229,'[1]점검현황(금월)'!$D$7:$AH$263,12,0)</f>
        <v>DDR4 16G</v>
      </c>
      <c r="G229" s="21" t="str">
        <f>VLOOKUP(B229&amp;C229,'[1]점검현황(금월)'!$D$7:$AH$263,13,0)</f>
        <v>SSD 512GB</v>
      </c>
      <c r="H229" s="21" t="str">
        <f>VLOOKUP(B229&amp;C229,'[1]점검현황(금월)'!$D$7:$AH$263,17,0)</f>
        <v>FS-30(30W)</v>
      </c>
      <c r="I229" s="15" t="s">
        <v>15</v>
      </c>
      <c r="J229" s="21" t="str">
        <f>VLOOKUP(B229&amp;C229,'[1]점검현황(금월)'!$D$7:$AH$263,2,0)</f>
        <v>약학대 (ZOOM자동녹화)</v>
      </c>
      <c r="K229" s="22" t="s">
        <v>16</v>
      </c>
    </row>
    <row r="230" spans="1:11">
      <c r="A230" s="41"/>
      <c r="B230" s="10" t="s">
        <v>99</v>
      </c>
      <c r="C230" s="20" t="s">
        <v>100</v>
      </c>
      <c r="D230" s="21" t="str">
        <f>VLOOKUP(B230&amp;C230,'[1]점검현황(금월)'!$D$7:$AH$263,10,0)</f>
        <v>DB400TDA</v>
      </c>
      <c r="E230" s="21" t="str">
        <f>VLOOKUP(B230&amp;C230,'[1]점검현황(금월)'!$D$7:$AH$263,11,0)</f>
        <v>I7-11700</v>
      </c>
      <c r="F230" s="21" t="str">
        <f>VLOOKUP(B230&amp;C230,'[1]점검현황(금월)'!$D$7:$AH$263,12,0)</f>
        <v>DDR4 16G</v>
      </c>
      <c r="G230" s="21" t="str">
        <f>VLOOKUP(B230&amp;C230,'[1]점검현황(금월)'!$D$7:$AH$263,13,0)</f>
        <v>SSD 256GB</v>
      </c>
      <c r="H230" s="21" t="s">
        <v>101</v>
      </c>
      <c r="I230" s="15" t="s">
        <v>15</v>
      </c>
      <c r="J230" s="21" t="str">
        <f>VLOOKUP(B230&amp;C230,'[1]점검현황(금월)'!$D$7:$AH$263,2,0)</f>
        <v>약학대</v>
      </c>
      <c r="K230" s="22" t="s">
        <v>22</v>
      </c>
    </row>
    <row r="231" spans="1:11">
      <c r="A231" s="41"/>
      <c r="B231" s="10" t="s">
        <v>99</v>
      </c>
      <c r="C231" s="20" t="s">
        <v>18</v>
      </c>
      <c r="D231" s="21" t="str">
        <f>VLOOKUP(B231&amp;C231,'[1]점검현황(금월)'!$D$7:$AH$263,10,0)</f>
        <v>DB400TDA</v>
      </c>
      <c r="E231" s="21" t="str">
        <f>VLOOKUP(B231&amp;C231,'[1]점검현황(금월)'!$D$7:$AH$263,11,0)</f>
        <v>I7-11700</v>
      </c>
      <c r="F231" s="21" t="str">
        <f>VLOOKUP(B231&amp;C231,'[1]점검현황(금월)'!$D$7:$AH$263,12,0)</f>
        <v>DDR4 16G</v>
      </c>
      <c r="G231" s="21" t="str">
        <f>VLOOKUP(B231&amp;C231,'[1]점검현황(금월)'!$D$7:$AH$263,13,0)</f>
        <v>SSD 256GB</v>
      </c>
      <c r="H231" s="21" t="str">
        <f>VLOOKUP(B231&amp;C231,'[1]점검현황(금월)'!$D$7:$AH$263,17,0)</f>
        <v>FS-30(30W)</v>
      </c>
      <c r="I231" s="15" t="s">
        <v>15</v>
      </c>
      <c r="J231" s="21" t="str">
        <f>VLOOKUP(B231&amp;C231,'[1]점검현황(금월)'!$D$7:$AH$263,2,0)</f>
        <v>약학대</v>
      </c>
      <c r="K231" s="22" t="s">
        <v>22</v>
      </c>
    </row>
    <row r="232" spans="1:11">
      <c r="A232" s="42"/>
      <c r="B232" s="10" t="s">
        <v>99</v>
      </c>
      <c r="C232" s="20">
        <v>215</v>
      </c>
      <c r="D232" s="21" t="str">
        <f>VLOOKUP(B232&amp;C232,'[1]점검현황(금월)'!$D$7:$AH$263,10,0)</f>
        <v>DB-400TCA</v>
      </c>
      <c r="E232" s="21" t="s">
        <v>102</v>
      </c>
      <c r="F232" s="21" t="str">
        <f>VLOOKUP(B232&amp;C232,'[1]점검현황(금월)'!$D$7:$AH$263,12,0)</f>
        <v>DDR4 16G</v>
      </c>
      <c r="G232" s="21" t="s">
        <v>103</v>
      </c>
      <c r="H232" s="21" t="str">
        <f>VLOOKUP(B232&amp;C232,'[1]점검현황(금월)'!$D$7:$AH$263,17,0)</f>
        <v>없음</v>
      </c>
      <c r="I232" s="15" t="s">
        <v>15</v>
      </c>
      <c r="J232" s="21" t="str">
        <f>VLOOKUP(B232&amp;C232,'[1]점검현황(금월)'!$D$7:$AH$263,2,0)</f>
        <v>약학대 (ZOOM자동녹화)</v>
      </c>
      <c r="K232" s="22" t="s">
        <v>16</v>
      </c>
    </row>
    <row r="233" spans="1:11">
      <c r="A233" s="43" t="s">
        <v>104</v>
      </c>
      <c r="B233" s="44" t="s">
        <v>104</v>
      </c>
      <c r="C233" s="20">
        <v>108</v>
      </c>
      <c r="D233" s="21" t="str">
        <f>VLOOKUP(B233&amp;C233,'[1]점검현황(금월)'!$D$7:$AH$263,10,0)</f>
        <v>DB400TCA</v>
      </c>
      <c r="E233" s="21" t="str">
        <f>VLOOKUP(B233&amp;C233,'[1]점검현황(금월)'!$D$7:$AH$263,11,0)</f>
        <v>I7-10700</v>
      </c>
      <c r="F233" s="21" t="str">
        <f>VLOOKUP(B233&amp;C233,'[1]점검현황(금월)'!$D$7:$AH$263,12,0)</f>
        <v>DDR4 16G</v>
      </c>
      <c r="G233" s="21" t="s">
        <v>105</v>
      </c>
      <c r="H233" s="21" t="str">
        <f>VLOOKUP(B233&amp;C233,'[1]점검현황(금월)'!$D$7:$AH$263,17,0)</f>
        <v>BOSS</v>
      </c>
      <c r="I233" s="15" t="s">
        <v>15</v>
      </c>
      <c r="J233" s="21" t="str">
        <f>VLOOKUP(B233&amp;C233,'[1]점검현황(금월)'!$D$7:$AH$263,2,0)</f>
        <v>소강당(ZOOM자동녹화)</v>
      </c>
      <c r="K233" s="22" t="s">
        <v>16</v>
      </c>
    </row>
    <row r="234" spans="1:11">
      <c r="A234" s="45"/>
      <c r="B234" s="44" t="s">
        <v>104</v>
      </c>
      <c r="C234" s="20">
        <v>201</v>
      </c>
      <c r="D234" s="21" t="str">
        <f>VLOOKUP(B234&amp;C234,'[1]점검현황(금월)'!$D$7:$AH$263,10,0)</f>
        <v>DB400TCA</v>
      </c>
      <c r="E234" s="21" t="s">
        <v>102</v>
      </c>
      <c r="F234" s="21" t="s">
        <v>106</v>
      </c>
      <c r="G234" s="21" t="s">
        <v>103</v>
      </c>
      <c r="H234" s="21" t="s">
        <v>87</v>
      </c>
      <c r="I234" s="15" t="s">
        <v>15</v>
      </c>
      <c r="J234" s="21" t="str">
        <f>VLOOKUP(B234&amp;C234,'[1]점검현황(금월)'!$D$7:$AH$263,2,0)</f>
        <v>세미나실(ZOOM자동녹화)</v>
      </c>
      <c r="K234" s="22" t="s">
        <v>50</v>
      </c>
    </row>
    <row r="235" spans="1:11">
      <c r="A235" s="46" t="s">
        <v>107</v>
      </c>
      <c r="B235" s="20" t="s">
        <v>107</v>
      </c>
      <c r="C235" s="20">
        <v>101</v>
      </c>
      <c r="D235" s="21" t="str">
        <f>VLOOKUP(B235&amp;C235,'[1]점검현황(금월)'!$D$7:$AH$263,10,0)</f>
        <v>B70CH(I7)</v>
      </c>
      <c r="E235" s="21" t="s">
        <v>108</v>
      </c>
      <c r="F235" s="21" t="s">
        <v>109</v>
      </c>
      <c r="G235" s="21" t="s">
        <v>105</v>
      </c>
      <c r="H235" s="21" t="s">
        <v>87</v>
      </c>
      <c r="I235" s="15" t="s">
        <v>15</v>
      </c>
      <c r="J235" s="21" t="str">
        <f>VLOOKUP(B235&amp;C235,'[1]점검현황(금월)'!$D$7:$AH$263,2,0)</f>
        <v>산업공학과</v>
      </c>
      <c r="K235" s="22" t="s">
        <v>16</v>
      </c>
    </row>
    <row r="236" spans="1:11">
      <c r="A236" s="47"/>
      <c r="B236" s="20" t="s">
        <v>107</v>
      </c>
      <c r="C236" s="26">
        <v>106</v>
      </c>
      <c r="D236" s="21" t="str">
        <f>VLOOKUP(B236&amp;C236,'[1]점검현황(금월)'!$D$7:$AH$263,10,0)</f>
        <v>DB400TDA</v>
      </c>
      <c r="E236" s="21" t="s">
        <v>110</v>
      </c>
      <c r="F236" s="21" t="s">
        <v>111</v>
      </c>
      <c r="G236" s="21" t="s">
        <v>112</v>
      </c>
      <c r="H236" s="21" t="s">
        <v>87</v>
      </c>
      <c r="I236" s="15" t="s">
        <v>15</v>
      </c>
      <c r="J236" s="21" t="str">
        <f>VLOOKUP(B236&amp;C236,'[1]점검현황(금월)'!$D$7:$AH$263,2,0)</f>
        <v>환경공학 (everlec,ZOOM자동녹화)</v>
      </c>
      <c r="K236" s="22" t="s">
        <v>22</v>
      </c>
    </row>
    <row r="237" spans="1:11" ht="24" customHeight="1">
      <c r="A237" s="48" t="s">
        <v>113</v>
      </c>
      <c r="B237" s="49" t="s">
        <v>113</v>
      </c>
      <c r="C237" s="26">
        <v>101</v>
      </c>
      <c r="D237" s="21" t="str">
        <f>VLOOKUP(B237&amp;C237,'[1]점검현황(금월)'!$D$7:$AH$263,10,0)</f>
        <v>DB-400T9A</v>
      </c>
      <c r="E237" s="21" t="s">
        <v>114</v>
      </c>
      <c r="F237" s="21" t="s">
        <v>115</v>
      </c>
      <c r="G237" s="21" t="s">
        <v>116</v>
      </c>
      <c r="H237" s="21" t="s">
        <v>87</v>
      </c>
      <c r="I237" s="15" t="s">
        <v>15</v>
      </c>
      <c r="J237" s="21" t="str">
        <f>VLOOKUP(B237&amp;C237,'[1]점검현황(금월)'!$D$7:$AH$263,2,0)</f>
        <v>PC실</v>
      </c>
      <c r="K237" s="22" t="s">
        <v>16</v>
      </c>
    </row>
    <row r="238" spans="1:11">
      <c r="A238" s="50"/>
      <c r="B238" s="49" t="s">
        <v>113</v>
      </c>
      <c r="C238" s="26">
        <v>102</v>
      </c>
      <c r="D238" s="21" t="str">
        <f>VLOOKUP(B238&amp;C238,'[1]점검현황(금월)'!$D$7:$AH$263,10,0)</f>
        <v>DB400T8A</v>
      </c>
      <c r="E238" s="21" t="s">
        <v>117</v>
      </c>
      <c r="F238" s="21" t="s">
        <v>118</v>
      </c>
      <c r="G238" s="21" t="s">
        <v>119</v>
      </c>
      <c r="H238" s="21" t="s">
        <v>87</v>
      </c>
      <c r="I238" s="15" t="s">
        <v>15</v>
      </c>
      <c r="J238" s="21" t="str">
        <f>VLOOKUP(B238&amp;C238,'[1]점검현황(금월)'!$D$7:$AH$263,2,0)</f>
        <v>실험실</v>
      </c>
      <c r="K238" s="22" t="s">
        <v>50</v>
      </c>
    </row>
    <row r="239" spans="1:11">
      <c r="A239" s="51"/>
      <c r="B239" s="49" t="s">
        <v>113</v>
      </c>
      <c r="C239" s="26">
        <v>105</v>
      </c>
      <c r="D239" s="21" t="str">
        <f>VLOOKUP(B239&amp;C239,'[1]점검현황(금월)'!$D$7:$AH$263,10,0)</f>
        <v>DB400T8A</v>
      </c>
      <c r="E239" s="21" t="s">
        <v>120</v>
      </c>
      <c r="F239" s="21" t="s">
        <v>121</v>
      </c>
      <c r="G239" s="21" t="s">
        <v>122</v>
      </c>
      <c r="H239" s="21" t="s">
        <v>87</v>
      </c>
      <c r="I239" s="15" t="s">
        <v>15</v>
      </c>
      <c r="J239" s="21" t="str">
        <f>VLOOKUP(B239&amp;C239,'[1]점검현황(금월)'!$D$7:$AH$263,2,0)</f>
        <v>실험실</v>
      </c>
      <c r="K239" s="22" t="s">
        <v>50</v>
      </c>
    </row>
    <row r="240" spans="1:11" ht="16.5" customHeight="1">
      <c r="A240" s="52" t="s">
        <v>123</v>
      </c>
      <c r="B240" s="49" t="s">
        <v>123</v>
      </c>
      <c r="C240" s="26">
        <v>108</v>
      </c>
      <c r="D240" s="21" t="str">
        <f>VLOOKUP(B240&amp;C240,'[1]점검현황(금월)'!$D$7:$AH$263,10,0)</f>
        <v>LG</v>
      </c>
      <c r="E240" s="21" t="s">
        <v>124</v>
      </c>
      <c r="F240" s="21" t="s">
        <v>125</v>
      </c>
      <c r="G240" s="21" t="s">
        <v>126</v>
      </c>
      <c r="H240" s="21" t="s">
        <v>87</v>
      </c>
      <c r="I240" s="53" t="s">
        <v>15</v>
      </c>
      <c r="J240" s="21" t="str">
        <f>VLOOKUP(B240&amp;C240,'[1]점검현황(금월)'!$D$7:$AH$263,2,0)</f>
        <v>국제교육센터</v>
      </c>
      <c r="K240" s="22" t="s">
        <v>16</v>
      </c>
    </row>
    <row r="241" spans="1:11">
      <c r="A241" s="54"/>
      <c r="B241" s="49" t="s">
        <v>123</v>
      </c>
      <c r="C241" s="26">
        <v>109</v>
      </c>
      <c r="D241" s="21" t="str">
        <f>VLOOKUP(B241&amp;C241,'[1]점검현황(금월)'!$D$7:$AH$263,10,0)</f>
        <v>LG</v>
      </c>
      <c r="E241" s="21" t="s">
        <v>127</v>
      </c>
      <c r="F241" s="21" t="s">
        <v>128</v>
      </c>
      <c r="G241" s="21" t="s">
        <v>129</v>
      </c>
      <c r="H241" s="21" t="s">
        <v>87</v>
      </c>
      <c r="I241" s="53" t="s">
        <v>15</v>
      </c>
      <c r="J241" s="21" t="str">
        <f>VLOOKUP(B241&amp;C241,'[1]점검현황(금월)'!$D$7:$AH$263,2,0)</f>
        <v>국제교육센터</v>
      </c>
      <c r="K241" s="22" t="s">
        <v>16</v>
      </c>
    </row>
    <row r="242" spans="1:11">
      <c r="A242" s="54"/>
      <c r="B242" s="49" t="s">
        <v>123</v>
      </c>
      <c r="C242" s="26">
        <v>110</v>
      </c>
      <c r="D242" s="21" t="str">
        <f>VLOOKUP(B242&amp;C242,'[1]점검현황(금월)'!$D$7:$AH$263,10,0)</f>
        <v>LG</v>
      </c>
      <c r="E242" s="21" t="s">
        <v>130</v>
      </c>
      <c r="F242" s="21" t="s">
        <v>131</v>
      </c>
      <c r="G242" s="21" t="s">
        <v>132</v>
      </c>
      <c r="H242" s="21" t="s">
        <v>87</v>
      </c>
      <c r="I242" s="53" t="s">
        <v>15</v>
      </c>
      <c r="J242" s="21" t="str">
        <f>VLOOKUP(B242&amp;C242,'[1]점검현황(금월)'!$D$7:$AH$263,2,0)</f>
        <v>국제교육센터</v>
      </c>
      <c r="K242" s="22" t="s">
        <v>16</v>
      </c>
    </row>
    <row r="243" spans="1:11">
      <c r="A243" s="54"/>
      <c r="B243" s="49" t="s">
        <v>123</v>
      </c>
      <c r="C243" s="26">
        <v>111</v>
      </c>
      <c r="D243" s="21" t="str">
        <f>VLOOKUP(B243&amp;C243,'[1]점검현황(금월)'!$D$7:$AH$263,10,0)</f>
        <v>LG</v>
      </c>
      <c r="E243" s="21" t="s">
        <v>133</v>
      </c>
      <c r="F243" s="21" t="s">
        <v>134</v>
      </c>
      <c r="G243" s="21" t="s">
        <v>135</v>
      </c>
      <c r="H243" s="21" t="s">
        <v>87</v>
      </c>
      <c r="I243" s="53" t="s">
        <v>15</v>
      </c>
      <c r="J243" s="21" t="str">
        <f>VLOOKUP(B243&amp;C243,'[1]점검현황(금월)'!$D$7:$AH$263,2,0)</f>
        <v>국제교육센터</v>
      </c>
      <c r="K243" s="22" t="s">
        <v>16</v>
      </c>
    </row>
    <row r="244" spans="1:11">
      <c r="A244" s="54"/>
      <c r="B244" s="49" t="s">
        <v>123</v>
      </c>
      <c r="C244" s="26">
        <v>112</v>
      </c>
      <c r="D244" s="21" t="str">
        <f>VLOOKUP(B244&amp;C244,'[1]점검현황(금월)'!$D$7:$AH$263,10,0)</f>
        <v>LG</v>
      </c>
      <c r="E244" s="21" t="s">
        <v>136</v>
      </c>
      <c r="F244" s="21" t="s">
        <v>137</v>
      </c>
      <c r="G244" s="21" t="s">
        <v>138</v>
      </c>
      <c r="H244" s="21" t="s">
        <v>87</v>
      </c>
      <c r="I244" s="53" t="s">
        <v>15</v>
      </c>
      <c r="J244" s="21" t="str">
        <f>VLOOKUP(B244&amp;C244,'[1]점검현황(금월)'!$D$7:$AH$263,2,0)</f>
        <v>국제교육센터</v>
      </c>
      <c r="K244" s="22" t="s">
        <v>16</v>
      </c>
    </row>
    <row r="245" spans="1:11">
      <c r="A245" s="54"/>
      <c r="B245" s="49" t="s">
        <v>123</v>
      </c>
      <c r="C245" s="26">
        <v>209</v>
      </c>
      <c r="D245" s="21" t="str">
        <f>VLOOKUP(B245&amp;C245,'[1]점검현황(금월)'!$D$7:$AH$263,10,0)</f>
        <v>LG</v>
      </c>
      <c r="E245" s="21" t="s">
        <v>139</v>
      </c>
      <c r="F245" s="21" t="s">
        <v>140</v>
      </c>
      <c r="G245" s="21" t="s">
        <v>141</v>
      </c>
      <c r="H245" s="21" t="s">
        <v>87</v>
      </c>
      <c r="I245" s="53" t="s">
        <v>15</v>
      </c>
      <c r="J245" s="21" t="str">
        <f>VLOOKUP(B245&amp;C245,'[1]점검현황(금월)'!$D$7:$AH$263,2,0)</f>
        <v>국제교육센터</v>
      </c>
      <c r="K245" s="22" t="s">
        <v>16</v>
      </c>
    </row>
    <row r="246" spans="1:11">
      <c r="A246" s="54"/>
      <c r="B246" s="49" t="s">
        <v>123</v>
      </c>
      <c r="C246" s="26">
        <v>210</v>
      </c>
      <c r="D246" s="21" t="str">
        <f>VLOOKUP(B246&amp;C246,'[1]점검현황(금월)'!$D$7:$AH$263,10,0)</f>
        <v>LG</v>
      </c>
      <c r="E246" s="21" t="s">
        <v>142</v>
      </c>
      <c r="F246" s="21" t="s">
        <v>143</v>
      </c>
      <c r="G246" s="21" t="s">
        <v>144</v>
      </c>
      <c r="H246" s="21" t="s">
        <v>87</v>
      </c>
      <c r="I246" s="53" t="s">
        <v>15</v>
      </c>
      <c r="J246" s="21" t="str">
        <f>VLOOKUP(B246&amp;C246,'[1]점검현황(금월)'!$D$7:$AH$263,2,0)</f>
        <v>국제교육센터</v>
      </c>
      <c r="K246" s="22" t="s">
        <v>16</v>
      </c>
    </row>
    <row r="247" spans="1:11">
      <c r="A247" s="54"/>
      <c r="B247" s="49" t="s">
        <v>123</v>
      </c>
      <c r="C247" s="26">
        <v>211</v>
      </c>
      <c r="D247" s="21" t="str">
        <f>VLOOKUP(B247&amp;C247,'[1]점검현황(금월)'!$D$7:$AH$263,10,0)</f>
        <v>LG</v>
      </c>
      <c r="E247" s="21" t="s">
        <v>145</v>
      </c>
      <c r="F247" s="21" t="s">
        <v>146</v>
      </c>
      <c r="G247" s="21" t="s">
        <v>147</v>
      </c>
      <c r="H247" s="21" t="s">
        <v>87</v>
      </c>
      <c r="I247" s="53" t="s">
        <v>15</v>
      </c>
      <c r="J247" s="21" t="str">
        <f>VLOOKUP(B247&amp;C247,'[1]점검현황(금월)'!$D$7:$AH$263,2,0)</f>
        <v>국제교육센터</v>
      </c>
      <c r="K247" s="22" t="s">
        <v>16</v>
      </c>
    </row>
    <row r="248" spans="1:11">
      <c r="A248" s="54"/>
      <c r="B248" s="49" t="s">
        <v>123</v>
      </c>
      <c r="C248" s="26">
        <v>203</v>
      </c>
      <c r="D248" s="21" t="str">
        <f>VLOOKUP(B248&amp;C248,'[1]점검현황(금월)'!$D$7:$AH$263,10,0)</f>
        <v>LG</v>
      </c>
      <c r="E248" s="21" t="s">
        <v>148</v>
      </c>
      <c r="F248" s="21" t="s">
        <v>149</v>
      </c>
      <c r="G248" s="21" t="s">
        <v>150</v>
      </c>
      <c r="H248" s="21" t="s">
        <v>87</v>
      </c>
      <c r="I248" s="53" t="s">
        <v>15</v>
      </c>
      <c r="J248" s="21" t="str">
        <f>VLOOKUP(B248&amp;C248,'[1]점검현황(금월)'!$D$7:$AH$263,2,0)</f>
        <v>국제교육센터</v>
      </c>
      <c r="K248" s="22" t="s">
        <v>16</v>
      </c>
    </row>
    <row r="249" spans="1:11">
      <c r="A249" s="54"/>
      <c r="B249" s="49" t="s">
        <v>123</v>
      </c>
      <c r="C249" s="26">
        <v>202</v>
      </c>
      <c r="D249" s="21" t="str">
        <f>VLOOKUP(B249&amp;C249,'[1]점검현황(금월)'!$D$7:$AH$263,10,0)</f>
        <v>LG</v>
      </c>
      <c r="E249" s="21" t="s">
        <v>151</v>
      </c>
      <c r="F249" s="21" t="s">
        <v>152</v>
      </c>
      <c r="G249" s="21" t="s">
        <v>153</v>
      </c>
      <c r="H249" s="21" t="s">
        <v>87</v>
      </c>
      <c r="I249" s="53" t="s">
        <v>15</v>
      </c>
      <c r="J249" s="21" t="str">
        <f>VLOOKUP(B249&amp;C249,'[1]점검현황(금월)'!$D$7:$AH$263,2,0)</f>
        <v>국제교육센터</v>
      </c>
      <c r="K249" s="22" t="s">
        <v>16</v>
      </c>
    </row>
    <row r="250" spans="1:11">
      <c r="A250" s="54"/>
      <c r="B250" s="49" t="s">
        <v>123</v>
      </c>
      <c r="C250" s="26">
        <v>201</v>
      </c>
      <c r="D250" s="21" t="str">
        <f>VLOOKUP(B250&amp;C250,'[1]점검현황(금월)'!$D$7:$AH$263,10,0)</f>
        <v>LG</v>
      </c>
      <c r="E250" s="21" t="s">
        <v>154</v>
      </c>
      <c r="F250" s="21" t="s">
        <v>155</v>
      </c>
      <c r="G250" s="21" t="s">
        <v>156</v>
      </c>
      <c r="H250" s="21" t="s">
        <v>87</v>
      </c>
      <c r="I250" s="53" t="s">
        <v>15</v>
      </c>
      <c r="J250" s="21" t="str">
        <f>VLOOKUP(B250&amp;C250,'[1]점검현황(금월)'!$D$7:$AH$263,2,0)</f>
        <v>국제교육센터</v>
      </c>
      <c r="K250" s="22" t="s">
        <v>16</v>
      </c>
    </row>
    <row r="251" spans="1:11">
      <c r="A251" s="54"/>
      <c r="B251" s="49" t="s">
        <v>123</v>
      </c>
      <c r="C251" s="26">
        <v>215</v>
      </c>
      <c r="D251" s="21" t="str">
        <f>VLOOKUP(B251&amp;C251,'[1]점검현황(금월)'!$D$7:$AH$263,10,0)</f>
        <v>LG</v>
      </c>
      <c r="E251" s="21" t="s">
        <v>157</v>
      </c>
      <c r="F251" s="21" t="s">
        <v>158</v>
      </c>
      <c r="G251" s="21" t="s">
        <v>159</v>
      </c>
      <c r="H251" s="21" t="s">
        <v>87</v>
      </c>
      <c r="I251" s="53" t="s">
        <v>15</v>
      </c>
      <c r="J251" s="21" t="str">
        <f>VLOOKUP(B251&amp;C251,'[1]점검현황(금월)'!$D$7:$AH$263,2,0)</f>
        <v>국제교육센터(강사실)</v>
      </c>
      <c r="K251" s="22" t="s">
        <v>16</v>
      </c>
    </row>
    <row r="252" spans="1:11">
      <c r="A252" s="54"/>
      <c r="B252" s="49" t="s">
        <v>123</v>
      </c>
      <c r="C252" s="26">
        <v>214</v>
      </c>
      <c r="D252" s="21" t="str">
        <f>VLOOKUP(B252&amp;C252,'[1]점검현황(금월)'!$D$7:$AH$263,10,0)</f>
        <v>LG</v>
      </c>
      <c r="E252" s="21" t="s">
        <v>160</v>
      </c>
      <c r="F252" s="21" t="s">
        <v>161</v>
      </c>
      <c r="G252" s="21" t="s">
        <v>162</v>
      </c>
      <c r="H252" s="21" t="s">
        <v>87</v>
      </c>
      <c r="I252" s="53" t="s">
        <v>15</v>
      </c>
      <c r="J252" s="21" t="str">
        <f>VLOOKUP(B252&amp;C252,'[1]점검현황(금월)'!$D$7:$AH$263,2,0)</f>
        <v>국제교육센터</v>
      </c>
      <c r="K252" s="22" t="s">
        <v>16</v>
      </c>
    </row>
    <row r="253" spans="1:11">
      <c r="A253" s="54"/>
      <c r="B253" s="49" t="s">
        <v>123</v>
      </c>
      <c r="C253" s="55" t="s">
        <v>163</v>
      </c>
      <c r="D253" s="21" t="str">
        <f>VLOOKUP(B253&amp;C253,'[1]점검현황(금월)'!$D$7:$AH$263,10,0)</f>
        <v>LG</v>
      </c>
      <c r="E253" s="21" t="s">
        <v>164</v>
      </c>
      <c r="F253" s="21" t="s">
        <v>165</v>
      </c>
      <c r="G253" s="21" t="s">
        <v>166</v>
      </c>
      <c r="H253" s="21" t="s">
        <v>87</v>
      </c>
      <c r="I253" s="53" t="s">
        <v>15</v>
      </c>
      <c r="J253" s="21" t="str">
        <f>VLOOKUP(B253&amp;C253,'[1]점검현황(금월)'!$D$7:$AH$263,2,0)</f>
        <v>국제교육센터</v>
      </c>
      <c r="K253" s="22" t="s">
        <v>16</v>
      </c>
    </row>
    <row r="254" spans="1:11">
      <c r="A254" s="54"/>
      <c r="B254" s="49" t="s">
        <v>123</v>
      </c>
      <c r="C254" s="55" t="s">
        <v>167</v>
      </c>
      <c r="D254" s="21" t="str">
        <f>VLOOKUP(B254&amp;C254,'[1]점검현황(금월)'!$D$7:$AH$263,10,0)</f>
        <v>LG</v>
      </c>
      <c r="E254" s="21" t="s">
        <v>168</v>
      </c>
      <c r="F254" s="21" t="s">
        <v>169</v>
      </c>
      <c r="G254" s="21" t="s">
        <v>170</v>
      </c>
      <c r="H254" s="21" t="s">
        <v>87</v>
      </c>
      <c r="I254" s="53" t="s">
        <v>15</v>
      </c>
      <c r="J254" s="21" t="str">
        <f>VLOOKUP(B254&amp;C254,'[1]점검현황(금월)'!$D$7:$AH$263,2,0)</f>
        <v>국제교육센터</v>
      </c>
      <c r="K254" s="22" t="s">
        <v>16</v>
      </c>
    </row>
    <row r="255" spans="1:11">
      <c r="A255" s="54"/>
      <c r="B255" s="49" t="s">
        <v>123</v>
      </c>
      <c r="C255" s="55">
        <v>301</v>
      </c>
      <c r="D255" s="21" t="str">
        <f>VLOOKUP(B255&amp;C255,'[1]점검현황(금월)'!$D$7:$AH$263,10,0)</f>
        <v>LG</v>
      </c>
      <c r="E255" s="21" t="s">
        <v>171</v>
      </c>
      <c r="F255" s="21" t="s">
        <v>172</v>
      </c>
      <c r="G255" s="21" t="s">
        <v>173</v>
      </c>
      <c r="H255" s="21" t="s">
        <v>87</v>
      </c>
      <c r="I255" s="53" t="s">
        <v>15</v>
      </c>
      <c r="J255" s="21" t="str">
        <f>VLOOKUP(B255&amp;C255,'[1]점검현황(금월)'!$D$7:$AH$263,2,0)</f>
        <v>창업지원팀</v>
      </c>
      <c r="K255" s="22" t="s">
        <v>16</v>
      </c>
    </row>
    <row r="256" spans="1:11">
      <c r="A256" s="54"/>
      <c r="B256" s="49" t="s">
        <v>123</v>
      </c>
      <c r="C256" s="26">
        <v>401</v>
      </c>
      <c r="D256" s="21" t="str">
        <f>VLOOKUP(B256&amp;C256,'[1]점검현황(금월)'!$D$7:$AH$263,10,0)</f>
        <v>LG</v>
      </c>
      <c r="E256" s="21" t="s">
        <v>174</v>
      </c>
      <c r="F256" s="21" t="s">
        <v>175</v>
      </c>
      <c r="G256" s="21" t="s">
        <v>176</v>
      </c>
      <c r="H256" s="21" t="s">
        <v>87</v>
      </c>
      <c r="I256" s="53" t="s">
        <v>15</v>
      </c>
      <c r="J256" s="21" t="str">
        <f>VLOOKUP(B256&amp;C256,'[1]점검현황(금월)'!$D$7:$AH$263,2,0)</f>
        <v>데이터사이언스</v>
      </c>
      <c r="K256" s="22" t="s">
        <v>22</v>
      </c>
    </row>
    <row r="257" spans="1:11">
      <c r="A257" s="54"/>
      <c r="B257" s="49" t="s">
        <v>123</v>
      </c>
      <c r="C257" s="26">
        <v>505</v>
      </c>
      <c r="D257" s="21" t="str">
        <f>VLOOKUP(B257&amp;C257,'[1]점검현황(금월)'!$D$7:$AH$263,10,0)</f>
        <v>LG</v>
      </c>
      <c r="E257" s="21" t="s">
        <v>177</v>
      </c>
      <c r="F257" s="21" t="s">
        <v>178</v>
      </c>
      <c r="G257" s="21" t="s">
        <v>179</v>
      </c>
      <c r="H257" s="21" t="s">
        <v>87</v>
      </c>
      <c r="I257" s="53" t="s">
        <v>15</v>
      </c>
      <c r="J257" s="21" t="str">
        <f>VLOOKUP(B257&amp;C257,'[1]점검현황(금월)'!$D$7:$AH$263,2,0)</f>
        <v>국제교육센터</v>
      </c>
      <c r="K257" s="22" t="s">
        <v>16</v>
      </c>
    </row>
    <row r="258" spans="1:11">
      <c r="A258" s="54"/>
      <c r="B258" s="49" t="s">
        <v>123</v>
      </c>
      <c r="C258" s="26">
        <v>605</v>
      </c>
      <c r="D258" s="21" t="str">
        <f>VLOOKUP(B258&amp;C258,'[1]점검현황(금월)'!$D$7:$AH$263,10,0)</f>
        <v>DB400S3A</v>
      </c>
      <c r="E258" s="21" t="s">
        <v>180</v>
      </c>
      <c r="F258" s="21" t="s">
        <v>181</v>
      </c>
      <c r="G258" s="21" t="s">
        <v>182</v>
      </c>
      <c r="H258" s="21" t="s">
        <v>87</v>
      </c>
      <c r="I258" s="53" t="s">
        <v>15</v>
      </c>
      <c r="J258" s="21" t="str">
        <f>VLOOKUP(B258&amp;C258,'[1]점검현황(금월)'!$D$7:$AH$263,2,0)</f>
        <v>기업지원센터</v>
      </c>
      <c r="K258" s="22" t="s">
        <v>16</v>
      </c>
    </row>
    <row r="259" spans="1:11">
      <c r="A259" s="54"/>
      <c r="B259" s="49" t="s">
        <v>123</v>
      </c>
      <c r="C259" s="26">
        <v>609</v>
      </c>
      <c r="D259" s="21" t="str">
        <f>VLOOKUP(B259&amp;C259,'[1]점검현황(금월)'!$D$7:$AH$263,10,0)</f>
        <v>없음</v>
      </c>
      <c r="E259" s="21" t="s">
        <v>183</v>
      </c>
      <c r="F259" s="21" t="s">
        <v>184</v>
      </c>
      <c r="G259" s="21" t="s">
        <v>185</v>
      </c>
      <c r="H259" s="21" t="s">
        <v>87</v>
      </c>
      <c r="I259" s="53" t="s">
        <v>15</v>
      </c>
      <c r="J259" s="21" t="str">
        <f>VLOOKUP(B259&amp;C259,'[1]점검현황(금월)'!$D$7:$AH$263,2,0)</f>
        <v>기업지원센터</v>
      </c>
      <c r="K259" s="22" t="s">
        <v>16</v>
      </c>
    </row>
    <row r="260" spans="1:11">
      <c r="A260" s="54"/>
      <c r="B260" s="49" t="s">
        <v>123</v>
      </c>
      <c r="C260" s="26">
        <v>612</v>
      </c>
      <c r="D260" s="21" t="str">
        <f>VLOOKUP(B260&amp;C260,'[1]점검현황(금월)'!$D$7:$AH$263,10,0)</f>
        <v>없음</v>
      </c>
      <c r="E260" s="21" t="s">
        <v>186</v>
      </c>
      <c r="F260" s="21" t="s">
        <v>187</v>
      </c>
      <c r="G260" s="21" t="s">
        <v>188</v>
      </c>
      <c r="H260" s="21" t="s">
        <v>87</v>
      </c>
      <c r="I260" s="53" t="s">
        <v>15</v>
      </c>
      <c r="J260" s="21" t="str">
        <f>VLOOKUP(B260&amp;C260,'[1]점검현황(금월)'!$D$7:$AH$263,2,0)</f>
        <v>기업지원센터</v>
      </c>
      <c r="K260" s="22" t="s">
        <v>16</v>
      </c>
    </row>
    <row r="261" spans="1:11">
      <c r="A261" s="54"/>
      <c r="B261" s="49" t="s">
        <v>123</v>
      </c>
      <c r="C261" s="26">
        <v>615</v>
      </c>
      <c r="D261" s="21" t="str">
        <f>VLOOKUP(B261&amp;C261,'[1]점검현황(금월)'!$D$7:$AH$263,10,0)</f>
        <v>DB400S3A</v>
      </c>
      <c r="E261" s="21" t="s">
        <v>189</v>
      </c>
      <c r="F261" s="21" t="s">
        <v>190</v>
      </c>
      <c r="G261" s="21" t="s">
        <v>191</v>
      </c>
      <c r="H261" s="21" t="s">
        <v>87</v>
      </c>
      <c r="I261" s="53" t="s">
        <v>15</v>
      </c>
      <c r="J261" s="21" t="str">
        <f>VLOOKUP(B261&amp;C261,'[1]점검현황(금월)'!$D$7:$AH$263,2,0)</f>
        <v>기업지원센터</v>
      </c>
      <c r="K261" s="22" t="s">
        <v>16</v>
      </c>
    </row>
    <row r="262" spans="1:11">
      <c r="A262" s="54"/>
      <c r="B262" s="49" t="s">
        <v>123</v>
      </c>
      <c r="C262" s="26">
        <v>708</v>
      </c>
      <c r="D262" s="20" t="s">
        <v>192</v>
      </c>
      <c r="E262" s="20" t="s">
        <v>193</v>
      </c>
      <c r="F262" s="20" t="s">
        <v>106</v>
      </c>
      <c r="G262" s="20" t="s">
        <v>194</v>
      </c>
      <c r="H262" s="20" t="s">
        <v>101</v>
      </c>
      <c r="I262" s="53" t="s">
        <v>15</v>
      </c>
      <c r="J262" s="20" t="s">
        <v>195</v>
      </c>
      <c r="K262" s="22" t="s">
        <v>16</v>
      </c>
    </row>
    <row r="263" spans="1:11">
      <c r="A263" s="54"/>
      <c r="B263" s="49" t="s">
        <v>123</v>
      </c>
      <c r="C263" s="26">
        <v>707</v>
      </c>
      <c r="D263" s="20" t="s">
        <v>196</v>
      </c>
      <c r="E263" s="20" t="s">
        <v>197</v>
      </c>
      <c r="F263" s="20" t="s">
        <v>198</v>
      </c>
      <c r="G263" s="20" t="s">
        <v>199</v>
      </c>
      <c r="H263" s="20" t="s">
        <v>87</v>
      </c>
      <c r="I263" s="53" t="s">
        <v>15</v>
      </c>
      <c r="J263" s="20" t="s">
        <v>200</v>
      </c>
      <c r="K263" s="22" t="s">
        <v>16</v>
      </c>
    </row>
    <row r="264" spans="1:11">
      <c r="A264" s="56"/>
      <c r="B264" s="49" t="s">
        <v>123</v>
      </c>
      <c r="C264" s="26">
        <v>712</v>
      </c>
      <c r="D264" s="20" t="s">
        <v>192</v>
      </c>
      <c r="E264" s="20" t="s">
        <v>201</v>
      </c>
      <c r="F264" s="20" t="s">
        <v>198</v>
      </c>
      <c r="G264" s="20" t="s">
        <v>199</v>
      </c>
      <c r="H264" s="20" t="s">
        <v>56</v>
      </c>
      <c r="I264" s="53" t="s">
        <v>15</v>
      </c>
      <c r="J264" s="20" t="s">
        <v>202</v>
      </c>
      <c r="K264" s="22" t="s">
        <v>16</v>
      </c>
    </row>
    <row r="265" spans="1:11">
      <c r="A265" s="52" t="s">
        <v>203</v>
      </c>
      <c r="B265" s="49" t="s">
        <v>203</v>
      </c>
      <c r="C265" s="26">
        <v>206</v>
      </c>
      <c r="D265" s="20" t="s">
        <v>192</v>
      </c>
      <c r="E265" s="20" t="s">
        <v>193</v>
      </c>
      <c r="F265" s="20" t="s">
        <v>204</v>
      </c>
      <c r="G265" s="20" t="s">
        <v>199</v>
      </c>
      <c r="H265" s="20" t="s">
        <v>56</v>
      </c>
      <c r="I265" s="53" t="s">
        <v>15</v>
      </c>
      <c r="J265" s="20" t="s">
        <v>205</v>
      </c>
      <c r="K265" s="22" t="s">
        <v>16</v>
      </c>
    </row>
    <row r="266" spans="1:11" ht="19.5" customHeight="1">
      <c r="A266" s="54"/>
      <c r="B266" s="49" t="s">
        <v>203</v>
      </c>
      <c r="C266" s="26">
        <v>209</v>
      </c>
      <c r="D266" s="20" t="s">
        <v>192</v>
      </c>
      <c r="E266" s="20" t="s">
        <v>193</v>
      </c>
      <c r="F266" s="20" t="s">
        <v>106</v>
      </c>
      <c r="G266" s="20" t="s">
        <v>206</v>
      </c>
      <c r="H266" s="20" t="s">
        <v>101</v>
      </c>
      <c r="I266" s="53" t="s">
        <v>15</v>
      </c>
      <c r="J266" s="20" t="s">
        <v>207</v>
      </c>
      <c r="K266" s="22" t="s">
        <v>16</v>
      </c>
    </row>
    <row r="267" spans="1:11" ht="17.25" customHeight="1">
      <c r="A267" s="54"/>
      <c r="B267" s="49" t="s">
        <v>203</v>
      </c>
      <c r="C267" s="26">
        <v>210</v>
      </c>
      <c r="D267" s="20" t="s">
        <v>192</v>
      </c>
      <c r="E267" s="20" t="s">
        <v>193</v>
      </c>
      <c r="F267" s="20" t="s">
        <v>198</v>
      </c>
      <c r="G267" s="20" t="s">
        <v>199</v>
      </c>
      <c r="H267" s="20" t="s">
        <v>56</v>
      </c>
      <c r="I267" s="53" t="s">
        <v>15</v>
      </c>
      <c r="J267" s="20" t="s">
        <v>208</v>
      </c>
      <c r="K267" s="22" t="s">
        <v>16</v>
      </c>
    </row>
    <row r="268" spans="1:11" ht="18.75" customHeight="1">
      <c r="A268" s="54"/>
      <c r="B268" s="49" t="s">
        <v>203</v>
      </c>
      <c r="C268" s="26">
        <v>211</v>
      </c>
      <c r="D268" s="20" t="s">
        <v>192</v>
      </c>
      <c r="E268" s="20" t="s">
        <v>193</v>
      </c>
      <c r="F268" s="20" t="s">
        <v>106</v>
      </c>
      <c r="G268" s="20" t="s">
        <v>199</v>
      </c>
      <c r="H268" s="20" t="s">
        <v>56</v>
      </c>
      <c r="I268" s="53" t="s">
        <v>15</v>
      </c>
      <c r="J268" s="20" t="s">
        <v>209</v>
      </c>
      <c r="K268" s="22" t="s">
        <v>16</v>
      </c>
    </row>
    <row r="269" spans="1:11">
      <c r="A269" s="54"/>
      <c r="B269" s="49" t="s">
        <v>203</v>
      </c>
      <c r="C269" s="26">
        <v>101</v>
      </c>
      <c r="D269" s="20" t="s">
        <v>192</v>
      </c>
      <c r="E269" s="20" t="s">
        <v>193</v>
      </c>
      <c r="F269" s="20" t="s">
        <v>198</v>
      </c>
      <c r="G269" s="20" t="s">
        <v>199</v>
      </c>
      <c r="H269" s="20" t="s">
        <v>56</v>
      </c>
      <c r="I269" s="53" t="s">
        <v>15</v>
      </c>
      <c r="J269" s="20" t="s">
        <v>210</v>
      </c>
      <c r="K269" s="22" t="s">
        <v>16</v>
      </c>
    </row>
    <row r="270" spans="1:11">
      <c r="A270" s="54"/>
      <c r="B270" s="49" t="s">
        <v>203</v>
      </c>
      <c r="C270" s="26">
        <v>102</v>
      </c>
      <c r="D270" s="20" t="s">
        <v>192</v>
      </c>
      <c r="E270" s="20" t="s">
        <v>193</v>
      </c>
      <c r="F270" s="20" t="s">
        <v>198</v>
      </c>
      <c r="G270" s="20" t="s">
        <v>199</v>
      </c>
      <c r="H270" s="20" t="s">
        <v>56</v>
      </c>
      <c r="I270" s="53" t="s">
        <v>15</v>
      </c>
      <c r="J270" s="20" t="s">
        <v>207</v>
      </c>
      <c r="K270" s="22" t="s">
        <v>16</v>
      </c>
    </row>
    <row r="271" spans="1:11">
      <c r="A271" s="54"/>
      <c r="B271" s="49" t="s">
        <v>203</v>
      </c>
      <c r="C271" s="26">
        <v>103</v>
      </c>
      <c r="D271" s="20" t="s">
        <v>192</v>
      </c>
      <c r="E271" s="20" t="s">
        <v>193</v>
      </c>
      <c r="F271" s="20" t="s">
        <v>106</v>
      </c>
      <c r="G271" s="20" t="s">
        <v>206</v>
      </c>
      <c r="H271" s="20" t="s">
        <v>56</v>
      </c>
      <c r="I271" s="53" t="s">
        <v>15</v>
      </c>
      <c r="J271" s="20" t="s">
        <v>211</v>
      </c>
      <c r="K271" s="22" t="s">
        <v>16</v>
      </c>
    </row>
    <row r="272" spans="1:11">
      <c r="A272" s="54"/>
      <c r="B272" s="49" t="s">
        <v>203</v>
      </c>
      <c r="C272" s="26">
        <v>104</v>
      </c>
      <c r="D272" s="20" t="s">
        <v>192</v>
      </c>
      <c r="E272" s="20" t="s">
        <v>193</v>
      </c>
      <c r="F272" s="20" t="s">
        <v>106</v>
      </c>
      <c r="G272" s="20" t="s">
        <v>199</v>
      </c>
      <c r="H272" s="20" t="s">
        <v>56</v>
      </c>
      <c r="I272" s="53" t="s">
        <v>15</v>
      </c>
      <c r="J272" s="20" t="s">
        <v>211</v>
      </c>
      <c r="K272" s="22" t="s">
        <v>16</v>
      </c>
    </row>
    <row r="273" spans="1:11">
      <c r="A273" s="54"/>
      <c r="B273" s="49" t="s">
        <v>203</v>
      </c>
      <c r="C273" s="26">
        <v>105</v>
      </c>
      <c r="D273" s="20" t="s">
        <v>212</v>
      </c>
      <c r="E273" s="20" t="s">
        <v>213</v>
      </c>
      <c r="F273" s="20" t="s">
        <v>214</v>
      </c>
      <c r="G273" s="20" t="s">
        <v>215</v>
      </c>
      <c r="H273" s="20" t="s">
        <v>101</v>
      </c>
      <c r="I273" s="53" t="s">
        <v>15</v>
      </c>
      <c r="J273" s="20" t="s">
        <v>216</v>
      </c>
      <c r="K273" s="22" t="s">
        <v>16</v>
      </c>
    </row>
    <row r="274" spans="1:11">
      <c r="A274" s="54"/>
      <c r="B274" s="49" t="s">
        <v>203</v>
      </c>
      <c r="C274" s="26">
        <v>106</v>
      </c>
      <c r="D274" s="20" t="s">
        <v>192</v>
      </c>
      <c r="E274" s="20" t="s">
        <v>193</v>
      </c>
      <c r="F274" s="20" t="s">
        <v>106</v>
      </c>
      <c r="G274" s="20" t="s">
        <v>206</v>
      </c>
      <c r="H274" s="20" t="s">
        <v>56</v>
      </c>
      <c r="I274" s="53" t="s">
        <v>15</v>
      </c>
      <c r="J274" s="20" t="s">
        <v>217</v>
      </c>
      <c r="K274" s="22" t="s">
        <v>16</v>
      </c>
    </row>
    <row r="275" spans="1:11">
      <c r="A275" s="54"/>
      <c r="B275" s="49" t="s">
        <v>203</v>
      </c>
      <c r="C275" s="26">
        <v>107</v>
      </c>
      <c r="D275" s="20" t="s">
        <v>192</v>
      </c>
      <c r="E275" s="20" t="s">
        <v>193</v>
      </c>
      <c r="F275" s="20" t="s">
        <v>106</v>
      </c>
      <c r="G275" s="20" t="s">
        <v>206</v>
      </c>
      <c r="H275" s="20" t="s">
        <v>56</v>
      </c>
      <c r="I275" s="53" t="s">
        <v>15</v>
      </c>
      <c r="J275" s="20" t="s">
        <v>217</v>
      </c>
      <c r="K275" s="22" t="s">
        <v>16</v>
      </c>
    </row>
    <row r="276" spans="1:11">
      <c r="A276" s="56"/>
      <c r="B276" s="49" t="s">
        <v>203</v>
      </c>
      <c r="C276" s="26">
        <v>707</v>
      </c>
      <c r="D276" s="20" t="s">
        <v>218</v>
      </c>
      <c r="E276" s="20" t="s">
        <v>102</v>
      </c>
      <c r="F276" s="20" t="s">
        <v>219</v>
      </c>
      <c r="G276" s="20" t="s">
        <v>220</v>
      </c>
      <c r="H276" s="20" t="s">
        <v>101</v>
      </c>
      <c r="I276" s="53" t="s">
        <v>15</v>
      </c>
      <c r="J276" s="20" t="s">
        <v>221</v>
      </c>
      <c r="K276" s="22" t="s">
        <v>16</v>
      </c>
    </row>
    <row r="277" spans="1:11">
      <c r="A277" s="49" t="s">
        <v>222</v>
      </c>
      <c r="B277" s="49" t="s">
        <v>222</v>
      </c>
      <c r="C277" s="26">
        <v>106</v>
      </c>
      <c r="D277" s="57" t="s">
        <v>223</v>
      </c>
      <c r="E277" s="57" t="s">
        <v>102</v>
      </c>
      <c r="F277" s="57" t="s">
        <v>106</v>
      </c>
      <c r="G277" s="57" t="s">
        <v>224</v>
      </c>
      <c r="H277" s="20" t="s">
        <v>101</v>
      </c>
      <c r="I277" s="53" t="s">
        <v>15</v>
      </c>
      <c r="J277" s="20" t="s">
        <v>225</v>
      </c>
      <c r="K277" s="22" t="s">
        <v>16</v>
      </c>
    </row>
    <row r="278" spans="1:11">
      <c r="A278" s="58" t="s">
        <v>226</v>
      </c>
      <c r="B278" s="59"/>
      <c r="C278" s="59"/>
      <c r="D278" s="59"/>
      <c r="E278" s="59"/>
      <c r="F278" s="59"/>
      <c r="G278" s="59"/>
      <c r="H278" s="59"/>
      <c r="I278" s="60"/>
      <c r="J278" s="60"/>
      <c r="K278" s="61"/>
    </row>
    <row r="279" spans="1:11">
      <c r="A279" s="62" t="s">
        <v>227</v>
      </c>
      <c r="B279" s="63"/>
      <c r="C279" s="63"/>
      <c r="D279" s="63"/>
      <c r="E279" s="63"/>
      <c r="F279" s="63"/>
      <c r="G279" s="63"/>
      <c r="H279" s="63"/>
      <c r="I279" s="63"/>
      <c r="J279" s="63"/>
      <c r="K279" s="64"/>
    </row>
    <row r="280" spans="1:11">
      <c r="A280" s="65" t="s">
        <v>228</v>
      </c>
      <c r="B280" s="66"/>
      <c r="C280" s="66"/>
      <c r="D280" s="66"/>
      <c r="E280" s="66"/>
      <c r="F280" s="66"/>
      <c r="G280" s="66"/>
      <c r="H280" s="66"/>
      <c r="I280" s="66"/>
      <c r="J280" s="66"/>
      <c r="K280" s="67"/>
    </row>
  </sheetData>
  <autoFilter ref="A3:K280" xr:uid="{00000000-0009-0000-0000-000003000000}">
    <filterColumn colId="4" showButton="0"/>
    <filterColumn colId="5" showButton="0"/>
  </autoFilter>
  <mergeCells count="29">
    <mergeCell ref="A265:A276"/>
    <mergeCell ref="A179:A224"/>
    <mergeCell ref="A225:A232"/>
    <mergeCell ref="A233:A234"/>
    <mergeCell ref="A235:A236"/>
    <mergeCell ref="A237:A239"/>
    <mergeCell ref="A240:A264"/>
    <mergeCell ref="A121:A149"/>
    <mergeCell ref="A150:A169"/>
    <mergeCell ref="D164:I164"/>
    <mergeCell ref="D165:I165"/>
    <mergeCell ref="A170:A171"/>
    <mergeCell ref="A172:A178"/>
    <mergeCell ref="D177:I177"/>
    <mergeCell ref="A5:A32"/>
    <mergeCell ref="A33:A55"/>
    <mergeCell ref="A56:A83"/>
    <mergeCell ref="A84:A109"/>
    <mergeCell ref="A110:A118"/>
    <mergeCell ref="A119:A120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18" max="9" man="1"/>
    <brk id="178" max="16383" man="1"/>
    <brk id="2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2023-08-31T11:27:36Z</dcterms:created>
  <dcterms:modified xsi:type="dcterms:W3CDTF">2023-08-31T11:28:31Z</dcterms:modified>
</cp:coreProperties>
</file>