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8_{97EAAA59-87EC-43A3-BC7E-B237AD75E2D5}" xr6:coauthVersionLast="47" xr6:coauthVersionMax="47" xr10:uidLastSave="{00000000-0000-0000-0000-000000000000}"/>
  <bookViews>
    <workbookView xWindow="-120" yWindow="-120" windowWidth="29040" windowHeight="15720" xr2:uid="{DBC7ED5D-7FB9-4065-8762-6F0DA3141239}"/>
  </bookViews>
  <sheets>
    <sheet name="PC사양" sheetId="1" r:id="rId1"/>
  </sheets>
  <externalReferences>
    <externalReference r:id="rId2"/>
  </externalReferences>
  <definedNames>
    <definedName name="_xlnm._FilterDatabase" localSheetId="0" hidden="1">PC사양!$A$3:$K$292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2" i="1" l="1"/>
  <c r="H272" i="1"/>
  <c r="F272" i="1"/>
  <c r="E272" i="1"/>
  <c r="D272" i="1"/>
  <c r="J271" i="1"/>
  <c r="H271" i="1"/>
  <c r="F271" i="1"/>
  <c r="E271" i="1"/>
  <c r="D271" i="1"/>
  <c r="J270" i="1"/>
  <c r="H270" i="1"/>
  <c r="J269" i="1"/>
  <c r="H269" i="1"/>
  <c r="F269" i="1"/>
  <c r="E269" i="1"/>
  <c r="D269" i="1"/>
  <c r="J268" i="1"/>
  <c r="H268" i="1"/>
  <c r="F268" i="1"/>
  <c r="E268" i="1"/>
  <c r="D268" i="1"/>
  <c r="J267" i="1"/>
  <c r="H267" i="1"/>
  <c r="F267" i="1"/>
  <c r="E267" i="1"/>
  <c r="D267" i="1"/>
  <c r="J266" i="1"/>
  <c r="H266" i="1"/>
  <c r="F266" i="1"/>
  <c r="E266" i="1"/>
  <c r="D266" i="1"/>
  <c r="J265" i="1"/>
  <c r="H265" i="1"/>
  <c r="F265" i="1"/>
  <c r="E265" i="1"/>
  <c r="D265" i="1"/>
  <c r="J264" i="1"/>
  <c r="H264" i="1"/>
  <c r="F264" i="1"/>
  <c r="E264" i="1"/>
  <c r="D264" i="1"/>
  <c r="J263" i="1"/>
  <c r="H263" i="1"/>
  <c r="F263" i="1"/>
  <c r="E263" i="1"/>
  <c r="D263" i="1"/>
  <c r="J262" i="1"/>
  <c r="H262" i="1"/>
  <c r="F262" i="1"/>
  <c r="E262" i="1"/>
  <c r="D262" i="1"/>
  <c r="J261" i="1"/>
  <c r="H261" i="1"/>
  <c r="F261" i="1"/>
  <c r="E261" i="1"/>
  <c r="D261" i="1"/>
  <c r="J260" i="1"/>
  <c r="H260" i="1"/>
  <c r="F260" i="1"/>
  <c r="E260" i="1"/>
  <c r="D260" i="1"/>
  <c r="J259" i="1"/>
  <c r="H259" i="1"/>
  <c r="F259" i="1"/>
  <c r="E259" i="1"/>
  <c r="D259" i="1"/>
  <c r="J258" i="1"/>
  <c r="H258" i="1"/>
  <c r="F258" i="1"/>
  <c r="E258" i="1"/>
  <c r="D258" i="1"/>
  <c r="J257" i="1"/>
  <c r="H257" i="1"/>
  <c r="F257" i="1"/>
  <c r="E257" i="1"/>
  <c r="D257" i="1"/>
  <c r="J256" i="1"/>
  <c r="H256" i="1"/>
  <c r="F256" i="1"/>
  <c r="E256" i="1"/>
  <c r="D256" i="1"/>
  <c r="J255" i="1"/>
  <c r="H255" i="1"/>
  <c r="F255" i="1"/>
  <c r="E255" i="1"/>
  <c r="D255" i="1"/>
  <c r="J254" i="1"/>
  <c r="H254" i="1"/>
  <c r="F254" i="1"/>
  <c r="E254" i="1"/>
  <c r="D254" i="1"/>
  <c r="J253" i="1"/>
  <c r="H253" i="1"/>
  <c r="F253" i="1"/>
  <c r="E253" i="1"/>
  <c r="D253" i="1"/>
  <c r="J252" i="1"/>
  <c r="H252" i="1"/>
  <c r="F252" i="1"/>
  <c r="E252" i="1"/>
  <c r="D252" i="1"/>
  <c r="J251" i="1"/>
  <c r="H251" i="1"/>
  <c r="F251" i="1"/>
  <c r="E251" i="1"/>
  <c r="D251" i="1"/>
  <c r="J250" i="1"/>
  <c r="H250" i="1"/>
  <c r="F250" i="1"/>
  <c r="E250" i="1"/>
  <c r="D250" i="1"/>
  <c r="J249" i="1"/>
  <c r="H249" i="1"/>
  <c r="F249" i="1"/>
  <c r="E249" i="1"/>
  <c r="D249" i="1"/>
  <c r="J248" i="1"/>
  <c r="H248" i="1"/>
  <c r="F248" i="1"/>
  <c r="E248" i="1"/>
  <c r="D248" i="1"/>
  <c r="J247" i="1"/>
  <c r="H247" i="1"/>
  <c r="F247" i="1"/>
  <c r="E247" i="1"/>
  <c r="D247" i="1"/>
  <c r="J246" i="1"/>
  <c r="H246" i="1"/>
  <c r="F246" i="1"/>
  <c r="E246" i="1"/>
  <c r="D246" i="1"/>
  <c r="J245" i="1"/>
  <c r="H245" i="1"/>
  <c r="F245" i="1"/>
  <c r="E245" i="1"/>
  <c r="D245" i="1"/>
  <c r="J244" i="1"/>
  <c r="H244" i="1"/>
  <c r="F244" i="1"/>
  <c r="E244" i="1"/>
  <c r="D244" i="1"/>
  <c r="J243" i="1"/>
  <c r="H243" i="1"/>
  <c r="F243" i="1"/>
  <c r="D243" i="1"/>
  <c r="J242" i="1"/>
  <c r="H242" i="1"/>
  <c r="F242" i="1"/>
  <c r="D242" i="1"/>
  <c r="J241" i="1"/>
  <c r="H241" i="1"/>
  <c r="G241" i="1"/>
  <c r="F241" i="1"/>
  <c r="E241" i="1"/>
  <c r="D241" i="1"/>
  <c r="J240" i="1"/>
  <c r="G240" i="1"/>
  <c r="F240" i="1"/>
  <c r="E240" i="1"/>
  <c r="D240" i="1"/>
  <c r="J239" i="1"/>
  <c r="H239" i="1"/>
  <c r="G239" i="1"/>
  <c r="F239" i="1"/>
  <c r="E239" i="1"/>
  <c r="D239" i="1"/>
  <c r="J238" i="1"/>
  <c r="H238" i="1"/>
  <c r="G238" i="1"/>
  <c r="F238" i="1"/>
  <c r="E238" i="1"/>
  <c r="D238" i="1"/>
  <c r="J237" i="1"/>
  <c r="H237" i="1"/>
  <c r="G237" i="1"/>
  <c r="F237" i="1"/>
  <c r="E237" i="1"/>
  <c r="D237" i="1"/>
  <c r="J236" i="1"/>
  <c r="H236" i="1"/>
  <c r="G236" i="1"/>
  <c r="F236" i="1"/>
  <c r="E236" i="1"/>
  <c r="D236" i="1"/>
  <c r="J235" i="1"/>
  <c r="H235" i="1"/>
  <c r="G235" i="1"/>
  <c r="F235" i="1"/>
  <c r="E235" i="1"/>
  <c r="D235" i="1"/>
  <c r="J234" i="1"/>
  <c r="H234" i="1"/>
  <c r="G234" i="1"/>
  <c r="F234" i="1"/>
  <c r="E234" i="1"/>
  <c r="D234" i="1"/>
  <c r="J233" i="1"/>
  <c r="H233" i="1"/>
  <c r="G233" i="1"/>
  <c r="F233" i="1"/>
  <c r="E233" i="1"/>
  <c r="D233" i="1"/>
  <c r="J232" i="1"/>
  <c r="H232" i="1"/>
  <c r="G232" i="1"/>
  <c r="F232" i="1"/>
  <c r="E232" i="1"/>
  <c r="D232" i="1"/>
  <c r="J231" i="1"/>
  <c r="H231" i="1"/>
  <c r="G231" i="1"/>
  <c r="F231" i="1"/>
  <c r="E231" i="1"/>
  <c r="D231" i="1"/>
  <c r="J230" i="1"/>
  <c r="H230" i="1"/>
  <c r="G230" i="1"/>
  <c r="F230" i="1"/>
  <c r="E230" i="1"/>
  <c r="D230" i="1"/>
  <c r="J229" i="1"/>
  <c r="H229" i="1"/>
  <c r="G229" i="1"/>
  <c r="F229" i="1"/>
  <c r="E229" i="1"/>
  <c r="D229" i="1"/>
  <c r="J228" i="1"/>
  <c r="H228" i="1"/>
  <c r="G228" i="1"/>
  <c r="F228" i="1"/>
  <c r="E228" i="1"/>
  <c r="D228" i="1"/>
  <c r="J227" i="1"/>
  <c r="H227" i="1"/>
  <c r="G227" i="1"/>
  <c r="F227" i="1"/>
  <c r="E227" i="1"/>
  <c r="D227" i="1"/>
  <c r="G226" i="1"/>
  <c r="G225" i="1"/>
  <c r="G224" i="1"/>
  <c r="G223" i="1"/>
  <c r="G222" i="1"/>
  <c r="J221" i="1"/>
  <c r="H221" i="1"/>
  <c r="G221" i="1"/>
  <c r="F221" i="1"/>
  <c r="E221" i="1"/>
  <c r="D221" i="1"/>
  <c r="J220" i="1"/>
  <c r="H220" i="1"/>
  <c r="G220" i="1"/>
  <c r="F220" i="1"/>
  <c r="E220" i="1"/>
  <c r="D220" i="1"/>
  <c r="J219" i="1"/>
  <c r="H219" i="1"/>
  <c r="G219" i="1"/>
  <c r="F219" i="1"/>
  <c r="E219" i="1"/>
  <c r="D219" i="1"/>
  <c r="J218" i="1"/>
  <c r="H218" i="1"/>
  <c r="G218" i="1"/>
  <c r="F218" i="1"/>
  <c r="E218" i="1"/>
  <c r="D218" i="1"/>
  <c r="J217" i="1"/>
  <c r="H217" i="1"/>
  <c r="G217" i="1"/>
  <c r="F217" i="1"/>
  <c r="E217" i="1"/>
  <c r="D217" i="1"/>
  <c r="J216" i="1"/>
  <c r="H216" i="1"/>
  <c r="G216" i="1"/>
  <c r="F216" i="1"/>
  <c r="E216" i="1"/>
  <c r="D216" i="1"/>
  <c r="J215" i="1"/>
  <c r="H215" i="1"/>
  <c r="G215" i="1"/>
  <c r="F215" i="1"/>
  <c r="E215" i="1"/>
  <c r="D215" i="1"/>
  <c r="J214" i="1"/>
  <c r="H214" i="1"/>
  <c r="G214" i="1"/>
  <c r="F214" i="1"/>
  <c r="E214" i="1"/>
  <c r="D214" i="1"/>
  <c r="J213" i="1"/>
  <c r="H213" i="1"/>
  <c r="G213" i="1"/>
  <c r="F213" i="1"/>
  <c r="E213" i="1"/>
  <c r="D213" i="1"/>
  <c r="J212" i="1"/>
  <c r="H212" i="1"/>
  <c r="G212" i="1"/>
  <c r="F212" i="1"/>
  <c r="E212" i="1"/>
  <c r="D212" i="1"/>
  <c r="J211" i="1"/>
  <c r="H211" i="1"/>
  <c r="G211" i="1"/>
  <c r="F211" i="1"/>
  <c r="E211" i="1"/>
  <c r="D211" i="1"/>
  <c r="J210" i="1"/>
  <c r="H210" i="1"/>
  <c r="G210" i="1"/>
  <c r="F210" i="1"/>
  <c r="E210" i="1"/>
  <c r="D210" i="1"/>
  <c r="J209" i="1"/>
  <c r="H209" i="1"/>
  <c r="G209" i="1"/>
  <c r="F209" i="1"/>
  <c r="E209" i="1"/>
  <c r="D209" i="1"/>
  <c r="J208" i="1"/>
  <c r="H208" i="1"/>
  <c r="G208" i="1"/>
  <c r="F208" i="1"/>
  <c r="E208" i="1"/>
  <c r="D208" i="1"/>
  <c r="J207" i="1"/>
  <c r="H207" i="1"/>
  <c r="G207" i="1"/>
  <c r="F207" i="1"/>
  <c r="E207" i="1"/>
  <c r="D207" i="1"/>
  <c r="J206" i="1"/>
  <c r="H206" i="1"/>
  <c r="G206" i="1"/>
  <c r="F206" i="1"/>
  <c r="E206" i="1"/>
  <c r="D206" i="1"/>
  <c r="J205" i="1"/>
  <c r="H205" i="1"/>
  <c r="G205" i="1"/>
  <c r="F205" i="1"/>
  <c r="E205" i="1"/>
  <c r="D205" i="1"/>
  <c r="J204" i="1"/>
  <c r="H204" i="1"/>
  <c r="G204" i="1"/>
  <c r="F204" i="1"/>
  <c r="E204" i="1"/>
  <c r="D204" i="1"/>
  <c r="J203" i="1"/>
  <c r="H203" i="1"/>
  <c r="G203" i="1"/>
  <c r="F203" i="1"/>
  <c r="E203" i="1"/>
  <c r="D203" i="1"/>
  <c r="J202" i="1"/>
  <c r="H202" i="1"/>
  <c r="G202" i="1"/>
  <c r="F202" i="1"/>
  <c r="E202" i="1"/>
  <c r="D202" i="1"/>
  <c r="J201" i="1"/>
  <c r="H201" i="1"/>
  <c r="G201" i="1"/>
  <c r="F201" i="1"/>
  <c r="E201" i="1"/>
  <c r="D201" i="1"/>
  <c r="J200" i="1"/>
  <c r="H200" i="1"/>
  <c r="G200" i="1"/>
  <c r="F200" i="1"/>
  <c r="E200" i="1"/>
  <c r="D200" i="1"/>
  <c r="J199" i="1"/>
  <c r="H199" i="1"/>
  <c r="G199" i="1"/>
  <c r="F199" i="1"/>
  <c r="E199" i="1"/>
  <c r="D199" i="1"/>
  <c r="J198" i="1"/>
  <c r="H198" i="1"/>
  <c r="G198" i="1"/>
  <c r="F198" i="1"/>
  <c r="E198" i="1"/>
  <c r="D198" i="1"/>
  <c r="J197" i="1"/>
  <c r="H197" i="1"/>
  <c r="G197" i="1"/>
  <c r="F197" i="1"/>
  <c r="E197" i="1"/>
  <c r="D197" i="1"/>
  <c r="J196" i="1"/>
  <c r="H196" i="1"/>
  <c r="G196" i="1"/>
  <c r="F196" i="1"/>
  <c r="E196" i="1"/>
  <c r="D196" i="1"/>
  <c r="J195" i="1"/>
  <c r="H195" i="1"/>
  <c r="G195" i="1"/>
  <c r="F195" i="1"/>
  <c r="E195" i="1"/>
  <c r="D195" i="1"/>
  <c r="J194" i="1"/>
  <c r="H194" i="1"/>
  <c r="G194" i="1"/>
  <c r="F194" i="1"/>
  <c r="E194" i="1"/>
  <c r="D194" i="1"/>
  <c r="J193" i="1"/>
  <c r="H193" i="1"/>
  <c r="G193" i="1"/>
  <c r="F193" i="1"/>
  <c r="E193" i="1"/>
  <c r="D193" i="1"/>
  <c r="J192" i="1"/>
  <c r="H192" i="1"/>
  <c r="G192" i="1"/>
  <c r="F192" i="1"/>
  <c r="E192" i="1"/>
  <c r="D192" i="1"/>
  <c r="J191" i="1"/>
  <c r="H191" i="1"/>
  <c r="G191" i="1"/>
  <c r="F191" i="1"/>
  <c r="E191" i="1"/>
  <c r="D191" i="1"/>
  <c r="J190" i="1"/>
  <c r="H190" i="1"/>
  <c r="G190" i="1"/>
  <c r="F190" i="1"/>
  <c r="E190" i="1"/>
  <c r="D190" i="1"/>
  <c r="J189" i="1"/>
  <c r="H189" i="1"/>
  <c r="G189" i="1"/>
  <c r="F189" i="1"/>
  <c r="E189" i="1"/>
  <c r="D189" i="1"/>
  <c r="J188" i="1"/>
  <c r="H188" i="1"/>
  <c r="G188" i="1"/>
  <c r="F188" i="1"/>
  <c r="E188" i="1"/>
  <c r="D188" i="1"/>
  <c r="J187" i="1"/>
  <c r="H187" i="1"/>
  <c r="G187" i="1"/>
  <c r="F187" i="1"/>
  <c r="E187" i="1"/>
  <c r="D187" i="1"/>
  <c r="J186" i="1"/>
  <c r="H186" i="1"/>
  <c r="G186" i="1"/>
  <c r="F186" i="1"/>
  <c r="E186" i="1"/>
  <c r="D186" i="1"/>
  <c r="J185" i="1"/>
  <c r="H185" i="1"/>
  <c r="G185" i="1"/>
  <c r="F185" i="1"/>
  <c r="E185" i="1"/>
  <c r="D185" i="1"/>
  <c r="J184" i="1"/>
  <c r="H184" i="1"/>
  <c r="G184" i="1"/>
  <c r="F184" i="1"/>
  <c r="E184" i="1"/>
  <c r="D184" i="1"/>
  <c r="J183" i="1"/>
  <c r="H183" i="1"/>
  <c r="G183" i="1"/>
  <c r="F183" i="1"/>
  <c r="E183" i="1"/>
  <c r="D183" i="1"/>
  <c r="J182" i="1"/>
  <c r="J181" i="1"/>
  <c r="H181" i="1"/>
  <c r="G181" i="1"/>
  <c r="F181" i="1"/>
  <c r="E181" i="1"/>
  <c r="D181" i="1"/>
  <c r="J180" i="1"/>
  <c r="H180" i="1"/>
  <c r="G180" i="1"/>
  <c r="F180" i="1"/>
  <c r="E180" i="1"/>
  <c r="D180" i="1"/>
  <c r="J179" i="1"/>
  <c r="H179" i="1"/>
  <c r="G179" i="1"/>
  <c r="F179" i="1"/>
  <c r="E179" i="1"/>
  <c r="D179" i="1"/>
  <c r="J178" i="1"/>
  <c r="H178" i="1"/>
  <c r="G178" i="1"/>
  <c r="F178" i="1"/>
  <c r="E178" i="1"/>
  <c r="D178" i="1"/>
  <c r="J177" i="1"/>
  <c r="H177" i="1"/>
  <c r="G177" i="1"/>
  <c r="F177" i="1"/>
  <c r="E177" i="1"/>
  <c r="D177" i="1"/>
  <c r="J176" i="1"/>
  <c r="H176" i="1"/>
  <c r="G176" i="1"/>
  <c r="F176" i="1"/>
  <c r="E176" i="1"/>
  <c r="D176" i="1"/>
  <c r="J175" i="1"/>
  <c r="H175" i="1"/>
  <c r="G175" i="1"/>
  <c r="F175" i="1"/>
  <c r="E175" i="1"/>
  <c r="D175" i="1"/>
  <c r="J174" i="1"/>
  <c r="H174" i="1"/>
  <c r="G174" i="1"/>
  <c r="F174" i="1"/>
  <c r="E174" i="1"/>
  <c r="D174" i="1"/>
  <c r="J173" i="1"/>
  <c r="H173" i="1"/>
  <c r="G173" i="1"/>
  <c r="F173" i="1"/>
  <c r="E173" i="1"/>
  <c r="D173" i="1"/>
  <c r="J172" i="1"/>
  <c r="H172" i="1"/>
  <c r="G172" i="1"/>
  <c r="F172" i="1"/>
  <c r="E172" i="1"/>
  <c r="D172" i="1"/>
  <c r="J171" i="1"/>
  <c r="H171" i="1"/>
  <c r="G171" i="1"/>
  <c r="F171" i="1"/>
  <c r="E171" i="1"/>
  <c r="D171" i="1"/>
  <c r="J170" i="1"/>
  <c r="J169" i="1"/>
  <c r="J168" i="1"/>
  <c r="H168" i="1"/>
  <c r="G168" i="1"/>
  <c r="F168" i="1"/>
  <c r="E168" i="1"/>
  <c r="D168" i="1"/>
  <c r="J167" i="1"/>
  <c r="H167" i="1"/>
  <c r="G167" i="1"/>
  <c r="F167" i="1"/>
  <c r="E167" i="1"/>
  <c r="D167" i="1"/>
  <c r="J166" i="1"/>
  <c r="H166" i="1"/>
  <c r="G166" i="1"/>
  <c r="F166" i="1"/>
  <c r="E166" i="1"/>
  <c r="D166" i="1"/>
  <c r="J165" i="1"/>
  <c r="H165" i="1"/>
  <c r="G165" i="1"/>
  <c r="F165" i="1"/>
  <c r="E165" i="1"/>
  <c r="D165" i="1"/>
  <c r="J164" i="1"/>
  <c r="H164" i="1"/>
  <c r="G164" i="1"/>
  <c r="F164" i="1"/>
  <c r="E164" i="1"/>
  <c r="D164" i="1"/>
  <c r="J163" i="1"/>
  <c r="H163" i="1"/>
  <c r="G163" i="1"/>
  <c r="F163" i="1"/>
  <c r="E163" i="1"/>
  <c r="D163" i="1"/>
  <c r="J162" i="1"/>
  <c r="H162" i="1"/>
  <c r="G162" i="1"/>
  <c r="F162" i="1"/>
  <c r="E162" i="1"/>
  <c r="D162" i="1"/>
  <c r="J160" i="1"/>
  <c r="H160" i="1"/>
  <c r="G160" i="1"/>
  <c r="F160" i="1"/>
  <c r="E160" i="1"/>
  <c r="D160" i="1"/>
  <c r="J159" i="1"/>
  <c r="H159" i="1"/>
  <c r="G159" i="1"/>
  <c r="F159" i="1"/>
  <c r="E159" i="1"/>
  <c r="D159" i="1"/>
  <c r="J158" i="1"/>
  <c r="H158" i="1"/>
  <c r="G158" i="1"/>
  <c r="F158" i="1"/>
  <c r="E158" i="1"/>
  <c r="D158" i="1"/>
  <c r="J157" i="1"/>
  <c r="H157" i="1"/>
  <c r="G157" i="1"/>
  <c r="F157" i="1"/>
  <c r="E157" i="1"/>
  <c r="D157" i="1"/>
  <c r="J156" i="1"/>
  <c r="H156" i="1"/>
  <c r="G156" i="1"/>
  <c r="F156" i="1"/>
  <c r="E156" i="1"/>
  <c r="D156" i="1"/>
  <c r="J155" i="1"/>
  <c r="H155" i="1"/>
  <c r="G155" i="1"/>
  <c r="F155" i="1"/>
  <c r="E155" i="1"/>
  <c r="D155" i="1"/>
  <c r="J154" i="1"/>
  <c r="H154" i="1"/>
  <c r="G154" i="1"/>
  <c r="F154" i="1"/>
  <c r="E154" i="1"/>
  <c r="D154" i="1"/>
  <c r="J153" i="1"/>
  <c r="H153" i="1"/>
  <c r="G153" i="1"/>
  <c r="F153" i="1"/>
  <c r="E153" i="1"/>
  <c r="D153" i="1"/>
  <c r="J152" i="1"/>
  <c r="H152" i="1"/>
  <c r="G152" i="1"/>
  <c r="F152" i="1"/>
  <c r="E152" i="1"/>
  <c r="D152" i="1"/>
  <c r="J151" i="1"/>
  <c r="H151" i="1"/>
  <c r="G151" i="1"/>
  <c r="F151" i="1"/>
  <c r="E151" i="1"/>
  <c r="D151" i="1"/>
  <c r="J150" i="1"/>
  <c r="H150" i="1"/>
  <c r="G150" i="1"/>
  <c r="F150" i="1"/>
  <c r="E150" i="1"/>
  <c r="D150" i="1"/>
  <c r="J149" i="1"/>
  <c r="H149" i="1"/>
  <c r="G149" i="1"/>
  <c r="F149" i="1"/>
  <c r="E149" i="1"/>
  <c r="D149" i="1"/>
  <c r="J148" i="1"/>
  <c r="H148" i="1"/>
  <c r="G148" i="1"/>
  <c r="F148" i="1"/>
  <c r="E148" i="1"/>
  <c r="D148" i="1"/>
  <c r="J147" i="1"/>
  <c r="H147" i="1"/>
  <c r="G147" i="1"/>
  <c r="F147" i="1"/>
  <c r="E147" i="1"/>
  <c r="D147" i="1"/>
  <c r="J146" i="1"/>
  <c r="H146" i="1"/>
  <c r="G146" i="1"/>
  <c r="F146" i="1"/>
  <c r="E146" i="1"/>
  <c r="D146" i="1"/>
  <c r="J145" i="1"/>
  <c r="H145" i="1"/>
  <c r="G145" i="1"/>
  <c r="F145" i="1"/>
  <c r="E145" i="1"/>
  <c r="D145" i="1"/>
  <c r="J144" i="1"/>
  <c r="H144" i="1"/>
  <c r="G144" i="1"/>
  <c r="F144" i="1"/>
  <c r="E144" i="1"/>
  <c r="D144" i="1"/>
  <c r="J143" i="1"/>
  <c r="H143" i="1"/>
  <c r="G143" i="1"/>
  <c r="F143" i="1"/>
  <c r="E143" i="1"/>
  <c r="D143" i="1"/>
  <c r="J142" i="1"/>
  <c r="H142" i="1"/>
  <c r="G142" i="1"/>
  <c r="F142" i="1"/>
  <c r="E142" i="1"/>
  <c r="D142" i="1"/>
  <c r="J141" i="1"/>
  <c r="H141" i="1"/>
  <c r="G141" i="1"/>
  <c r="F141" i="1"/>
  <c r="E141" i="1"/>
  <c r="D141" i="1"/>
  <c r="J140" i="1"/>
  <c r="H140" i="1"/>
  <c r="G140" i="1"/>
  <c r="F140" i="1"/>
  <c r="E140" i="1"/>
  <c r="D140" i="1"/>
  <c r="J139" i="1"/>
  <c r="H139" i="1"/>
  <c r="G139" i="1"/>
  <c r="F139" i="1"/>
  <c r="E139" i="1"/>
  <c r="D139" i="1"/>
  <c r="J138" i="1"/>
  <c r="H138" i="1"/>
  <c r="G138" i="1"/>
  <c r="F138" i="1"/>
  <c r="E138" i="1"/>
  <c r="D138" i="1"/>
  <c r="J137" i="1"/>
  <c r="H137" i="1"/>
  <c r="G137" i="1"/>
  <c r="F137" i="1"/>
  <c r="E137" i="1"/>
  <c r="D137" i="1"/>
  <c r="J136" i="1"/>
  <c r="H136" i="1"/>
  <c r="G136" i="1"/>
  <c r="F136" i="1"/>
  <c r="E136" i="1"/>
  <c r="D136" i="1"/>
  <c r="J135" i="1"/>
  <c r="H135" i="1"/>
  <c r="G135" i="1"/>
  <c r="F135" i="1"/>
  <c r="E135" i="1"/>
  <c r="D135" i="1"/>
  <c r="J134" i="1"/>
  <c r="H134" i="1"/>
  <c r="G134" i="1"/>
  <c r="F134" i="1"/>
  <c r="E134" i="1"/>
  <c r="D134" i="1"/>
  <c r="J133" i="1"/>
  <c r="H133" i="1"/>
  <c r="G133" i="1"/>
  <c r="F133" i="1"/>
  <c r="E133" i="1"/>
  <c r="D133" i="1"/>
  <c r="J132" i="1"/>
  <c r="H132" i="1"/>
  <c r="G132" i="1"/>
  <c r="F132" i="1"/>
  <c r="E132" i="1"/>
  <c r="D132" i="1"/>
  <c r="J131" i="1"/>
  <c r="H131" i="1"/>
  <c r="G131" i="1"/>
  <c r="F131" i="1"/>
  <c r="E131" i="1"/>
  <c r="D131" i="1"/>
  <c r="J130" i="1"/>
  <c r="H130" i="1"/>
  <c r="G130" i="1"/>
  <c r="F130" i="1"/>
  <c r="E130" i="1"/>
  <c r="D130" i="1"/>
  <c r="J129" i="1"/>
  <c r="H129" i="1"/>
  <c r="G129" i="1"/>
  <c r="F129" i="1"/>
  <c r="E129" i="1"/>
  <c r="D129" i="1"/>
  <c r="J128" i="1"/>
  <c r="H128" i="1"/>
  <c r="G128" i="1"/>
  <c r="F128" i="1"/>
  <c r="E128" i="1"/>
  <c r="D128" i="1"/>
  <c r="J127" i="1"/>
  <c r="H127" i="1"/>
  <c r="G127" i="1"/>
  <c r="F127" i="1"/>
  <c r="E127" i="1"/>
  <c r="D127" i="1"/>
  <c r="J126" i="1"/>
  <c r="H126" i="1"/>
  <c r="G126" i="1"/>
  <c r="F126" i="1"/>
  <c r="E126" i="1"/>
  <c r="D126" i="1"/>
  <c r="J125" i="1"/>
  <c r="H125" i="1"/>
  <c r="G125" i="1"/>
  <c r="F125" i="1"/>
  <c r="E125" i="1"/>
  <c r="D125" i="1"/>
  <c r="J124" i="1"/>
  <c r="H124" i="1"/>
  <c r="G124" i="1"/>
  <c r="F124" i="1"/>
  <c r="E124" i="1"/>
  <c r="D124" i="1"/>
  <c r="J123" i="1"/>
  <c r="H123" i="1"/>
  <c r="G123" i="1"/>
  <c r="F123" i="1"/>
  <c r="E123" i="1"/>
  <c r="D123" i="1"/>
  <c r="J122" i="1"/>
  <c r="H122" i="1"/>
  <c r="G122" i="1"/>
  <c r="F122" i="1"/>
  <c r="E122" i="1"/>
  <c r="D122" i="1"/>
  <c r="J121" i="1"/>
  <c r="H121" i="1"/>
  <c r="G121" i="1"/>
  <c r="F121" i="1"/>
  <c r="E121" i="1"/>
  <c r="D121" i="1"/>
  <c r="J120" i="1"/>
  <c r="H120" i="1"/>
  <c r="G120" i="1"/>
  <c r="F120" i="1"/>
  <c r="E120" i="1"/>
  <c r="D120" i="1"/>
  <c r="J119" i="1"/>
  <c r="H119" i="1"/>
  <c r="G119" i="1"/>
  <c r="F119" i="1"/>
  <c r="E119" i="1"/>
  <c r="D119" i="1"/>
  <c r="J118" i="1"/>
  <c r="H118" i="1"/>
  <c r="G118" i="1"/>
  <c r="F118" i="1"/>
  <c r="E118" i="1"/>
  <c r="D118" i="1"/>
  <c r="J117" i="1"/>
  <c r="H117" i="1"/>
  <c r="G117" i="1"/>
  <c r="F117" i="1"/>
  <c r="E117" i="1"/>
  <c r="D117" i="1"/>
  <c r="J116" i="1"/>
  <c r="H116" i="1"/>
  <c r="G116" i="1"/>
  <c r="F116" i="1"/>
  <c r="E116" i="1"/>
  <c r="D116" i="1"/>
  <c r="J115" i="1"/>
  <c r="H115" i="1"/>
  <c r="G115" i="1"/>
  <c r="F115" i="1"/>
  <c r="E115" i="1"/>
  <c r="D115" i="1"/>
  <c r="J114" i="1"/>
  <c r="H114" i="1"/>
  <c r="G114" i="1"/>
  <c r="F114" i="1"/>
  <c r="E114" i="1"/>
  <c r="D114" i="1"/>
  <c r="J113" i="1"/>
  <c r="H113" i="1"/>
  <c r="G113" i="1"/>
  <c r="F113" i="1"/>
  <c r="E113" i="1"/>
  <c r="D113" i="1"/>
  <c r="J112" i="1"/>
  <c r="H112" i="1"/>
  <c r="G112" i="1"/>
  <c r="F112" i="1"/>
  <c r="E112" i="1"/>
  <c r="D112" i="1"/>
  <c r="J111" i="1"/>
  <c r="H111" i="1"/>
  <c r="G111" i="1"/>
  <c r="F111" i="1"/>
  <c r="E111" i="1"/>
  <c r="D111" i="1"/>
  <c r="J110" i="1"/>
  <c r="H110" i="1"/>
  <c r="G110" i="1"/>
  <c r="F110" i="1"/>
  <c r="E110" i="1"/>
  <c r="D110" i="1"/>
  <c r="J109" i="1"/>
  <c r="H109" i="1"/>
  <c r="G109" i="1"/>
  <c r="F109" i="1"/>
  <c r="E109" i="1"/>
  <c r="D109" i="1"/>
  <c r="J108" i="1"/>
  <c r="H108" i="1"/>
  <c r="G108" i="1"/>
  <c r="F108" i="1"/>
  <c r="E108" i="1"/>
  <c r="D108" i="1"/>
  <c r="J107" i="1"/>
  <c r="H107" i="1"/>
  <c r="G107" i="1"/>
  <c r="F107" i="1"/>
  <c r="E107" i="1"/>
  <c r="D107" i="1"/>
  <c r="J106" i="1"/>
  <c r="H106" i="1"/>
  <c r="G106" i="1"/>
  <c r="F106" i="1"/>
  <c r="E106" i="1"/>
  <c r="D106" i="1"/>
  <c r="J105" i="1"/>
  <c r="H105" i="1"/>
  <c r="G105" i="1"/>
  <c r="F105" i="1"/>
  <c r="E105" i="1"/>
  <c r="D105" i="1"/>
  <c r="J104" i="1"/>
  <c r="H104" i="1"/>
  <c r="G104" i="1"/>
  <c r="F104" i="1"/>
  <c r="E104" i="1"/>
  <c r="D104" i="1"/>
  <c r="J103" i="1"/>
  <c r="H103" i="1"/>
  <c r="G103" i="1"/>
  <c r="F103" i="1"/>
  <c r="E103" i="1"/>
  <c r="D103" i="1"/>
  <c r="J102" i="1"/>
  <c r="H102" i="1"/>
  <c r="G102" i="1"/>
  <c r="F102" i="1"/>
  <c r="E102" i="1"/>
  <c r="D102" i="1"/>
  <c r="J101" i="1"/>
  <c r="H101" i="1"/>
  <c r="G101" i="1"/>
  <c r="F101" i="1"/>
  <c r="E101" i="1"/>
  <c r="D101" i="1"/>
  <c r="J100" i="1"/>
  <c r="H100" i="1"/>
  <c r="G100" i="1"/>
  <c r="F100" i="1"/>
  <c r="E100" i="1"/>
  <c r="D100" i="1"/>
  <c r="J99" i="1"/>
  <c r="H99" i="1"/>
  <c r="G99" i="1"/>
  <c r="F99" i="1"/>
  <c r="E99" i="1"/>
  <c r="D99" i="1"/>
  <c r="J98" i="1"/>
  <c r="H98" i="1"/>
  <c r="G98" i="1"/>
  <c r="F98" i="1"/>
  <c r="E98" i="1"/>
  <c r="D98" i="1"/>
  <c r="J97" i="1"/>
  <c r="H97" i="1"/>
  <c r="G97" i="1"/>
  <c r="F97" i="1"/>
  <c r="E97" i="1"/>
  <c r="D97" i="1"/>
  <c r="J96" i="1"/>
  <c r="H96" i="1"/>
  <c r="G96" i="1"/>
  <c r="F96" i="1"/>
  <c r="E96" i="1"/>
  <c r="D96" i="1"/>
  <c r="J95" i="1"/>
  <c r="H95" i="1"/>
  <c r="G95" i="1"/>
  <c r="F95" i="1"/>
  <c r="E95" i="1"/>
  <c r="D95" i="1"/>
  <c r="J94" i="1"/>
  <c r="H94" i="1"/>
  <c r="G94" i="1"/>
  <c r="F94" i="1"/>
  <c r="E94" i="1"/>
  <c r="D94" i="1"/>
  <c r="J93" i="1"/>
  <c r="H93" i="1"/>
  <c r="G93" i="1"/>
  <c r="F93" i="1"/>
  <c r="E93" i="1"/>
  <c r="D93" i="1"/>
  <c r="J92" i="1"/>
  <c r="H92" i="1"/>
  <c r="G92" i="1"/>
  <c r="F92" i="1"/>
  <c r="E92" i="1"/>
  <c r="D92" i="1"/>
  <c r="J91" i="1"/>
  <c r="H91" i="1"/>
  <c r="G91" i="1"/>
  <c r="F91" i="1"/>
  <c r="E91" i="1"/>
  <c r="D91" i="1"/>
  <c r="J90" i="1"/>
  <c r="H90" i="1"/>
  <c r="G90" i="1"/>
  <c r="F90" i="1"/>
  <c r="E90" i="1"/>
  <c r="D90" i="1"/>
  <c r="J89" i="1"/>
  <c r="H89" i="1"/>
  <c r="G89" i="1"/>
  <c r="F89" i="1"/>
  <c r="E89" i="1"/>
  <c r="D89" i="1"/>
  <c r="J88" i="1"/>
  <c r="H88" i="1"/>
  <c r="G88" i="1"/>
  <c r="F88" i="1"/>
  <c r="E88" i="1"/>
  <c r="D88" i="1"/>
  <c r="J87" i="1"/>
  <c r="H87" i="1"/>
  <c r="G87" i="1"/>
  <c r="F87" i="1"/>
  <c r="E87" i="1"/>
  <c r="D87" i="1"/>
  <c r="J86" i="1"/>
  <c r="H86" i="1"/>
  <c r="G86" i="1"/>
  <c r="F86" i="1"/>
  <c r="E86" i="1"/>
  <c r="D86" i="1"/>
  <c r="J85" i="1"/>
  <c r="H85" i="1"/>
  <c r="G85" i="1"/>
  <c r="F85" i="1"/>
  <c r="E85" i="1"/>
  <c r="D85" i="1"/>
  <c r="J84" i="1"/>
  <c r="H84" i="1"/>
  <c r="G84" i="1"/>
  <c r="F84" i="1"/>
  <c r="E84" i="1"/>
  <c r="D84" i="1"/>
  <c r="J83" i="1"/>
  <c r="H83" i="1"/>
  <c r="G83" i="1"/>
  <c r="F83" i="1"/>
  <c r="E83" i="1"/>
  <c r="D83" i="1"/>
  <c r="J82" i="1"/>
  <c r="H82" i="1"/>
  <c r="G82" i="1"/>
  <c r="F82" i="1"/>
  <c r="E82" i="1"/>
  <c r="D82" i="1"/>
  <c r="J81" i="1"/>
  <c r="H81" i="1"/>
  <c r="G81" i="1"/>
  <c r="F81" i="1"/>
  <c r="E81" i="1"/>
  <c r="D81" i="1"/>
  <c r="J80" i="1"/>
  <c r="H80" i="1"/>
  <c r="G80" i="1"/>
  <c r="F80" i="1"/>
  <c r="E80" i="1"/>
  <c r="D80" i="1"/>
  <c r="J79" i="1"/>
  <c r="H79" i="1"/>
  <c r="G79" i="1"/>
  <c r="F79" i="1"/>
  <c r="E79" i="1"/>
  <c r="D79" i="1"/>
  <c r="J78" i="1"/>
  <c r="H78" i="1"/>
  <c r="G78" i="1"/>
  <c r="F78" i="1"/>
  <c r="E78" i="1"/>
  <c r="D78" i="1"/>
  <c r="J77" i="1"/>
  <c r="H77" i="1"/>
  <c r="G77" i="1"/>
  <c r="F77" i="1"/>
  <c r="E77" i="1"/>
  <c r="D77" i="1"/>
  <c r="J76" i="1"/>
  <c r="H76" i="1"/>
  <c r="G76" i="1"/>
  <c r="F76" i="1"/>
  <c r="E76" i="1"/>
  <c r="D76" i="1"/>
  <c r="J75" i="1"/>
  <c r="H75" i="1"/>
  <c r="G75" i="1"/>
  <c r="F75" i="1"/>
  <c r="E75" i="1"/>
  <c r="D75" i="1"/>
  <c r="J74" i="1"/>
  <c r="H74" i="1"/>
  <c r="G74" i="1"/>
  <c r="F74" i="1"/>
  <c r="E74" i="1"/>
  <c r="D74" i="1"/>
  <c r="J73" i="1"/>
  <c r="H73" i="1"/>
  <c r="G73" i="1"/>
  <c r="F73" i="1"/>
  <c r="E73" i="1"/>
  <c r="D73" i="1"/>
  <c r="J72" i="1"/>
  <c r="H72" i="1"/>
  <c r="G72" i="1"/>
  <c r="F72" i="1"/>
  <c r="E72" i="1"/>
  <c r="D72" i="1"/>
  <c r="J71" i="1"/>
  <c r="H71" i="1"/>
  <c r="G71" i="1"/>
  <c r="F71" i="1"/>
  <c r="E71" i="1"/>
  <c r="D71" i="1"/>
  <c r="J70" i="1"/>
  <c r="H70" i="1"/>
  <c r="G70" i="1"/>
  <c r="F70" i="1"/>
  <c r="E70" i="1"/>
  <c r="D70" i="1"/>
  <c r="J69" i="1"/>
  <c r="H69" i="1"/>
  <c r="G69" i="1"/>
  <c r="F69" i="1"/>
  <c r="E69" i="1"/>
  <c r="D69" i="1"/>
  <c r="J68" i="1"/>
  <c r="H68" i="1"/>
  <c r="G68" i="1"/>
  <c r="F68" i="1"/>
  <c r="E68" i="1"/>
  <c r="D68" i="1"/>
  <c r="J67" i="1"/>
  <c r="H67" i="1"/>
  <c r="G67" i="1"/>
  <c r="F67" i="1"/>
  <c r="E67" i="1"/>
  <c r="D67" i="1"/>
  <c r="J66" i="1"/>
  <c r="H66" i="1"/>
  <c r="G66" i="1"/>
  <c r="F66" i="1"/>
  <c r="E66" i="1"/>
  <c r="D66" i="1"/>
  <c r="J65" i="1"/>
  <c r="H65" i="1"/>
  <c r="G65" i="1"/>
  <c r="F65" i="1"/>
  <c r="E65" i="1"/>
  <c r="D65" i="1"/>
  <c r="J64" i="1"/>
  <c r="H64" i="1"/>
  <c r="G64" i="1"/>
  <c r="F64" i="1"/>
  <c r="E64" i="1"/>
  <c r="D64" i="1"/>
  <c r="J63" i="1"/>
  <c r="H63" i="1"/>
  <c r="G63" i="1"/>
  <c r="F63" i="1"/>
  <c r="E63" i="1"/>
  <c r="D63" i="1"/>
  <c r="J62" i="1"/>
  <c r="H62" i="1"/>
  <c r="G62" i="1"/>
  <c r="F62" i="1"/>
  <c r="E62" i="1"/>
  <c r="D62" i="1"/>
  <c r="J61" i="1"/>
  <c r="H61" i="1"/>
  <c r="G61" i="1"/>
  <c r="F61" i="1"/>
  <c r="E61" i="1"/>
  <c r="D61" i="1"/>
  <c r="J60" i="1"/>
  <c r="H60" i="1"/>
  <c r="G60" i="1"/>
  <c r="F60" i="1"/>
  <c r="E60" i="1"/>
  <c r="D60" i="1"/>
  <c r="J59" i="1"/>
  <c r="H59" i="1"/>
  <c r="G59" i="1"/>
  <c r="F59" i="1"/>
  <c r="E59" i="1"/>
  <c r="D59" i="1"/>
  <c r="J58" i="1"/>
  <c r="H58" i="1"/>
  <c r="G58" i="1"/>
  <c r="F58" i="1"/>
  <c r="E58" i="1"/>
  <c r="D58" i="1"/>
  <c r="J57" i="1"/>
  <c r="H57" i="1"/>
  <c r="G57" i="1"/>
  <c r="F57" i="1"/>
  <c r="E57" i="1"/>
  <c r="D57" i="1"/>
  <c r="J56" i="1"/>
  <c r="H56" i="1"/>
  <c r="G56" i="1"/>
  <c r="F56" i="1"/>
  <c r="E56" i="1"/>
  <c r="D56" i="1"/>
  <c r="J55" i="1"/>
  <c r="H55" i="1"/>
  <c r="G55" i="1"/>
  <c r="F55" i="1"/>
  <c r="E55" i="1"/>
  <c r="D55" i="1"/>
  <c r="J54" i="1"/>
  <c r="H54" i="1"/>
  <c r="G54" i="1"/>
  <c r="F54" i="1"/>
  <c r="E54" i="1"/>
  <c r="D54" i="1"/>
  <c r="J53" i="1"/>
  <c r="H53" i="1"/>
  <c r="G53" i="1"/>
  <c r="F53" i="1"/>
  <c r="E53" i="1"/>
  <c r="D53" i="1"/>
  <c r="J52" i="1"/>
  <c r="H52" i="1"/>
  <c r="G52" i="1"/>
  <c r="F52" i="1"/>
  <c r="E52" i="1"/>
  <c r="D52" i="1"/>
  <c r="J51" i="1"/>
  <c r="H51" i="1"/>
  <c r="G51" i="1"/>
  <c r="F51" i="1"/>
  <c r="E51" i="1"/>
  <c r="D51" i="1"/>
  <c r="J50" i="1"/>
  <c r="H50" i="1"/>
  <c r="G50" i="1"/>
  <c r="F50" i="1"/>
  <c r="E50" i="1"/>
  <c r="D50" i="1"/>
  <c r="J49" i="1"/>
  <c r="H49" i="1"/>
  <c r="G49" i="1"/>
  <c r="F49" i="1"/>
  <c r="E49" i="1"/>
  <c r="D49" i="1"/>
  <c r="J48" i="1"/>
  <c r="H48" i="1"/>
  <c r="G48" i="1"/>
  <c r="F48" i="1"/>
  <c r="E48" i="1"/>
  <c r="D48" i="1"/>
  <c r="J47" i="1"/>
  <c r="H47" i="1"/>
  <c r="G47" i="1"/>
  <c r="F47" i="1"/>
  <c r="E47" i="1"/>
  <c r="D47" i="1"/>
  <c r="J46" i="1"/>
  <c r="H46" i="1"/>
  <c r="G46" i="1"/>
  <c r="F46" i="1"/>
  <c r="E46" i="1"/>
  <c r="D46" i="1"/>
  <c r="J45" i="1"/>
  <c r="H45" i="1"/>
  <c r="G45" i="1"/>
  <c r="F45" i="1"/>
  <c r="E45" i="1"/>
  <c r="D45" i="1"/>
  <c r="J44" i="1"/>
  <c r="H44" i="1"/>
  <c r="G44" i="1"/>
  <c r="F44" i="1"/>
  <c r="E44" i="1"/>
  <c r="D44" i="1"/>
  <c r="J43" i="1"/>
  <c r="H43" i="1"/>
  <c r="G43" i="1"/>
  <c r="F43" i="1"/>
  <c r="E43" i="1"/>
  <c r="D43" i="1"/>
  <c r="J42" i="1"/>
  <c r="H42" i="1"/>
  <c r="G42" i="1"/>
  <c r="F42" i="1"/>
  <c r="E42" i="1"/>
  <c r="D42" i="1"/>
  <c r="J41" i="1"/>
  <c r="H41" i="1"/>
  <c r="G41" i="1"/>
  <c r="F41" i="1"/>
  <c r="E41" i="1"/>
  <c r="D41" i="1"/>
  <c r="J40" i="1"/>
  <c r="H40" i="1"/>
  <c r="G40" i="1"/>
  <c r="F40" i="1"/>
  <c r="E40" i="1"/>
  <c r="D40" i="1"/>
  <c r="J39" i="1"/>
  <c r="H39" i="1"/>
  <c r="G39" i="1"/>
  <c r="F39" i="1"/>
  <c r="E39" i="1"/>
  <c r="D39" i="1"/>
  <c r="J38" i="1"/>
  <c r="H38" i="1"/>
  <c r="G38" i="1"/>
  <c r="F38" i="1"/>
  <c r="E38" i="1"/>
  <c r="D38" i="1"/>
  <c r="J37" i="1"/>
  <c r="H37" i="1"/>
  <c r="G37" i="1"/>
  <c r="F37" i="1"/>
  <c r="E37" i="1"/>
  <c r="D37" i="1"/>
  <c r="J36" i="1"/>
  <c r="H36" i="1"/>
  <c r="G36" i="1"/>
  <c r="F36" i="1"/>
  <c r="E36" i="1"/>
  <c r="D36" i="1"/>
  <c r="J35" i="1"/>
  <c r="H35" i="1"/>
  <c r="G35" i="1"/>
  <c r="F35" i="1"/>
  <c r="E35" i="1"/>
  <c r="D35" i="1"/>
  <c r="J34" i="1"/>
  <c r="H34" i="1"/>
  <c r="G34" i="1"/>
  <c r="F34" i="1"/>
  <c r="E34" i="1"/>
  <c r="D34" i="1"/>
  <c r="J33" i="1"/>
  <c r="H33" i="1"/>
  <c r="G33" i="1"/>
  <c r="F33" i="1"/>
  <c r="E33" i="1"/>
  <c r="D33" i="1"/>
  <c r="J32" i="1"/>
  <c r="H32" i="1"/>
  <c r="G32" i="1"/>
  <c r="F32" i="1"/>
  <c r="E32" i="1"/>
  <c r="D32" i="1"/>
  <c r="J31" i="1"/>
  <c r="H31" i="1"/>
  <c r="G31" i="1"/>
  <c r="F31" i="1"/>
  <c r="E31" i="1"/>
  <c r="D31" i="1"/>
  <c r="J30" i="1"/>
  <c r="H30" i="1"/>
  <c r="G30" i="1"/>
  <c r="F30" i="1"/>
  <c r="E30" i="1"/>
  <c r="D30" i="1"/>
  <c r="J29" i="1"/>
  <c r="H29" i="1"/>
  <c r="G29" i="1"/>
  <c r="F29" i="1"/>
  <c r="E29" i="1"/>
  <c r="D29" i="1"/>
  <c r="J28" i="1"/>
  <c r="H28" i="1"/>
  <c r="G28" i="1"/>
  <c r="F28" i="1"/>
  <c r="E28" i="1"/>
  <c r="D28" i="1"/>
  <c r="J27" i="1"/>
  <c r="H27" i="1"/>
  <c r="G27" i="1"/>
  <c r="F27" i="1"/>
  <c r="E27" i="1"/>
  <c r="D27" i="1"/>
  <c r="J26" i="1"/>
  <c r="H26" i="1"/>
  <c r="G26" i="1"/>
  <c r="F26" i="1"/>
  <c r="E26" i="1"/>
  <c r="D26" i="1"/>
  <c r="J25" i="1"/>
  <c r="H25" i="1"/>
  <c r="G25" i="1"/>
  <c r="F25" i="1"/>
  <c r="E25" i="1"/>
  <c r="D25" i="1"/>
  <c r="J24" i="1"/>
  <c r="H24" i="1"/>
  <c r="G24" i="1"/>
  <c r="F24" i="1"/>
  <c r="E24" i="1"/>
  <c r="D24" i="1"/>
  <c r="J23" i="1"/>
  <c r="H23" i="1"/>
  <c r="G23" i="1"/>
  <c r="F23" i="1"/>
  <c r="E23" i="1"/>
  <c r="D23" i="1"/>
  <c r="J22" i="1"/>
  <c r="H22" i="1"/>
  <c r="G22" i="1"/>
  <c r="F22" i="1"/>
  <c r="E22" i="1"/>
  <c r="D22" i="1"/>
  <c r="J21" i="1"/>
  <c r="H21" i="1"/>
  <c r="G21" i="1"/>
  <c r="F21" i="1"/>
  <c r="E21" i="1"/>
  <c r="D21" i="1"/>
  <c r="J20" i="1"/>
  <c r="H20" i="1"/>
  <c r="G20" i="1"/>
  <c r="F20" i="1"/>
  <c r="E20" i="1"/>
  <c r="D20" i="1"/>
  <c r="J19" i="1"/>
  <c r="H19" i="1"/>
  <c r="G19" i="1"/>
  <c r="F19" i="1"/>
  <c r="E19" i="1"/>
  <c r="D19" i="1"/>
  <c r="J18" i="1"/>
  <c r="H18" i="1"/>
  <c r="G18" i="1"/>
  <c r="F18" i="1"/>
  <c r="E18" i="1"/>
  <c r="D18" i="1"/>
  <c r="J17" i="1"/>
  <c r="H17" i="1"/>
  <c r="G17" i="1"/>
  <c r="F17" i="1"/>
  <c r="E17" i="1"/>
  <c r="D17" i="1"/>
  <c r="J16" i="1"/>
  <c r="H16" i="1"/>
  <c r="G16" i="1"/>
  <c r="F16" i="1"/>
  <c r="E16" i="1"/>
  <c r="D16" i="1"/>
  <c r="J15" i="1"/>
  <c r="H15" i="1"/>
  <c r="G15" i="1"/>
  <c r="F15" i="1"/>
  <c r="E15" i="1"/>
  <c r="D15" i="1"/>
  <c r="J14" i="1"/>
  <c r="H14" i="1"/>
  <c r="G14" i="1"/>
  <c r="F14" i="1"/>
  <c r="E14" i="1"/>
  <c r="D14" i="1"/>
  <c r="J13" i="1"/>
  <c r="H13" i="1"/>
  <c r="G13" i="1"/>
  <c r="F13" i="1"/>
  <c r="E13" i="1"/>
  <c r="D13" i="1"/>
  <c r="J12" i="1"/>
  <c r="H12" i="1"/>
  <c r="G12" i="1"/>
  <c r="F12" i="1"/>
  <c r="E12" i="1"/>
  <c r="D12" i="1"/>
  <c r="J11" i="1"/>
  <c r="H11" i="1"/>
  <c r="G11" i="1"/>
  <c r="F11" i="1"/>
  <c r="E11" i="1"/>
  <c r="D11" i="1"/>
  <c r="J10" i="1"/>
  <c r="H10" i="1"/>
  <c r="G10" i="1"/>
  <c r="F10" i="1"/>
  <c r="E10" i="1"/>
  <c r="D10" i="1"/>
  <c r="J9" i="1"/>
  <c r="H9" i="1"/>
  <c r="G9" i="1"/>
  <c r="F9" i="1"/>
  <c r="E9" i="1"/>
  <c r="D9" i="1"/>
  <c r="J8" i="1"/>
  <c r="H8" i="1"/>
  <c r="G8" i="1"/>
  <c r="F8" i="1"/>
  <c r="E8" i="1"/>
  <c r="D8" i="1"/>
  <c r="J7" i="1"/>
  <c r="H7" i="1"/>
  <c r="G7" i="1"/>
  <c r="F7" i="1"/>
  <c r="E7" i="1"/>
  <c r="D7" i="1"/>
  <c r="J6" i="1"/>
  <c r="H6" i="1"/>
  <c r="G6" i="1"/>
  <c r="F6" i="1"/>
  <c r="E6" i="1"/>
  <c r="D6" i="1"/>
  <c r="J5" i="1"/>
  <c r="H5" i="1"/>
  <c r="G5" i="1"/>
  <c r="F5" i="1"/>
  <c r="E5" i="1"/>
  <c r="D5" i="1"/>
</calcChain>
</file>

<file path=xl/sharedStrings.xml><?xml version="1.0" encoding="utf-8"?>
<sst xmlns="http://schemas.openxmlformats.org/spreadsheetml/2006/main" count="1085" uniqueCount="132">
  <si>
    <t>2025년 08월 강의실 PC 사양</t>
    <phoneticPr fontId="4" type="noConversion"/>
  </si>
  <si>
    <t>건물</t>
  </si>
  <si>
    <t>강의실</t>
  </si>
  <si>
    <t>PC모델명</t>
    <phoneticPr fontId="4" type="noConversion"/>
  </si>
  <si>
    <t>PC 사양</t>
  </si>
  <si>
    <t>스피커</t>
  </si>
  <si>
    <t>O/S</t>
  </si>
  <si>
    <t>강의실 구분</t>
  </si>
  <si>
    <t>빔프로젝터 노트북 연결
(HDMI / RGB)</t>
    <phoneticPr fontId="4" type="noConversion"/>
  </si>
  <si>
    <t>CPU</t>
  </si>
  <si>
    <t>RAM</t>
  </si>
  <si>
    <t>HDD</t>
  </si>
  <si>
    <t>다산관</t>
  </si>
  <si>
    <t>다산관</t>
    <phoneticPr fontId="4" type="noConversion"/>
  </si>
  <si>
    <t>B105</t>
    <phoneticPr fontId="4" type="noConversion"/>
  </si>
  <si>
    <t>window11</t>
    <phoneticPr fontId="4" type="noConversion"/>
  </si>
  <si>
    <t>HDMI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</si>
  <si>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</si>
  <si>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</si>
  <si>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</si>
  <si>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</si>
  <si>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</si>
  <si>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</si>
  <si>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</si>
  <si>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RGB</t>
    <phoneticPr fontId="4" type="noConversion"/>
  </si>
  <si>
    <t>205A</t>
  </si>
  <si>
    <t>205B</t>
  </si>
  <si>
    <t>율곡관</t>
  </si>
  <si>
    <t>율곡관</t>
    <phoneticPr fontId="4" type="noConversion"/>
  </si>
  <si>
    <t>B103</t>
    <phoneticPr fontId="4" type="noConversion"/>
  </si>
  <si>
    <t>LED</t>
    <phoneticPr fontId="4" type="noConversion"/>
  </si>
  <si>
    <t>358-1</t>
    <phoneticPr fontId="4" type="noConversion"/>
  </si>
  <si>
    <t>성호관</t>
  </si>
  <si>
    <t>성호관</t>
    <phoneticPr fontId="4" type="noConversion"/>
  </si>
  <si>
    <t>소극장</t>
  </si>
  <si>
    <t>201-1</t>
  </si>
  <si>
    <t>window10</t>
    <phoneticPr fontId="4" type="noConversion"/>
  </si>
  <si>
    <t>원천관</t>
  </si>
  <si>
    <t>원천관</t>
    <phoneticPr fontId="4" type="noConversion"/>
  </si>
  <si>
    <t>317-1</t>
    <phoneticPr fontId="4" type="noConversion"/>
  </si>
  <si>
    <t>534-2</t>
    <phoneticPr fontId="4" type="noConversion"/>
  </si>
  <si>
    <t>서관</t>
  </si>
  <si>
    <t>서관</t>
    <phoneticPr fontId="4" type="noConversion"/>
  </si>
  <si>
    <t>동관</t>
  </si>
  <si>
    <t>동관</t>
    <phoneticPr fontId="4" type="noConversion"/>
  </si>
  <si>
    <t>104-1</t>
  </si>
  <si>
    <t>팔달관</t>
    <phoneticPr fontId="4" type="noConversion"/>
  </si>
  <si>
    <t>산학원</t>
  </si>
  <si>
    <t>산학원</t>
    <phoneticPr fontId="4" type="noConversion"/>
  </si>
  <si>
    <t>학과PC 교체예정</t>
    <phoneticPr fontId="4" type="noConversion"/>
  </si>
  <si>
    <t xml:space="preserve"> 산학원 </t>
    <phoneticPr fontId="4" type="noConversion"/>
  </si>
  <si>
    <t>조립식</t>
    <phoneticPr fontId="4" type="noConversion"/>
  </si>
  <si>
    <t>I9-13900</t>
    <phoneticPr fontId="4" type="noConversion"/>
  </si>
  <si>
    <t>DDR4 128G</t>
    <phoneticPr fontId="4" type="noConversion"/>
  </si>
  <si>
    <t>SSD 1TB</t>
    <phoneticPr fontId="4" type="noConversion"/>
  </si>
  <si>
    <t>SP80</t>
    <phoneticPr fontId="4" type="noConversion"/>
  </si>
  <si>
    <t>미디어</t>
    <phoneticPr fontId="4" type="noConversion"/>
  </si>
  <si>
    <t>방학중 학과자체 WIN11설치 작업예정</t>
    <phoneticPr fontId="4" type="noConversion"/>
  </si>
  <si>
    <t>422-1</t>
    <phoneticPr fontId="4" type="noConversion"/>
  </si>
  <si>
    <t>없음</t>
    <phoneticPr fontId="4" type="noConversion"/>
  </si>
  <si>
    <t>학군단</t>
  </si>
  <si>
    <t>학군단</t>
    <phoneticPr fontId="4" type="noConversion"/>
  </si>
  <si>
    <t>1강의</t>
  </si>
  <si>
    <t>2강의</t>
  </si>
  <si>
    <t>전
산
원</t>
  </si>
  <si>
    <t>전산원</t>
    <phoneticPr fontId="4" type="noConversion"/>
  </si>
  <si>
    <t>연암관</t>
    <phoneticPr fontId="4" type="noConversion"/>
  </si>
  <si>
    <t>202-2</t>
  </si>
  <si>
    <t>세미나실 사용으로 사용X</t>
    <phoneticPr fontId="4" type="noConversion"/>
  </si>
  <si>
    <t>HDMI/HDMI</t>
    <phoneticPr fontId="4" type="noConversion"/>
  </si>
  <si>
    <t>804-1</t>
    <phoneticPr fontId="4" type="noConversion"/>
  </si>
  <si>
    <t>DB500TGA</t>
    <phoneticPr fontId="4" type="noConversion"/>
  </si>
  <si>
    <t>I5-14400</t>
    <phoneticPr fontId="4" type="noConversion"/>
  </si>
  <si>
    <t>DDR4 16G</t>
    <phoneticPr fontId="4" type="noConversion"/>
  </si>
  <si>
    <t>JPM-SP80</t>
    <phoneticPr fontId="4" type="noConversion"/>
  </si>
  <si>
    <t>정보통신대학원</t>
    <phoneticPr fontId="4" type="noConversion"/>
  </si>
  <si>
    <t>약학관</t>
    <phoneticPr fontId="4" type="noConversion"/>
  </si>
  <si>
    <t>I7-10700</t>
    <phoneticPr fontId="4" type="noConversion"/>
  </si>
  <si>
    <t>SSD 250GB + 1TB</t>
    <phoneticPr fontId="4" type="noConversion"/>
  </si>
  <si>
    <t>I7-13700</t>
    <phoneticPr fontId="4" type="noConversion"/>
  </si>
  <si>
    <t>SSD 256GB</t>
    <phoneticPr fontId="4" type="noConversion"/>
  </si>
  <si>
    <t>도서관</t>
    <phoneticPr fontId="4" type="noConversion"/>
  </si>
  <si>
    <t>SSD 256GB + SATA 1TB</t>
    <phoneticPr fontId="4" type="noConversion"/>
  </si>
  <si>
    <t>SSD 500GB + SATA 1TB</t>
    <phoneticPr fontId="4" type="noConversion"/>
  </si>
  <si>
    <t>X</t>
    <phoneticPr fontId="4" type="noConversion"/>
  </si>
  <si>
    <t>종합설계동</t>
    <phoneticPr fontId="4" type="noConversion"/>
  </si>
  <si>
    <t>SSD 512GB</t>
    <phoneticPr fontId="4" type="noConversion"/>
  </si>
  <si>
    <t>화공실험동</t>
    <phoneticPr fontId="4" type="noConversion"/>
  </si>
  <si>
    <t>캠퍼스플라자</t>
    <phoneticPr fontId="4" type="noConversion"/>
  </si>
  <si>
    <t>SSD 250GB + 1TB</t>
  </si>
  <si>
    <t>213</t>
    <phoneticPr fontId="4" type="noConversion"/>
  </si>
  <si>
    <t>212</t>
    <phoneticPr fontId="4" type="noConversion"/>
  </si>
  <si>
    <t>수업관련 프로그램 설치로 인하여 윈도우11 호환확인중</t>
    <phoneticPr fontId="4" type="noConversion"/>
  </si>
  <si>
    <t>SSD 120GB + 1TB</t>
    <phoneticPr fontId="4" type="noConversion"/>
  </si>
  <si>
    <t>DB400TGA</t>
    <phoneticPr fontId="4" type="noConversion"/>
  </si>
  <si>
    <t>DDR4 8GB</t>
    <phoneticPr fontId="4" type="noConversion"/>
  </si>
  <si>
    <t>DB400TEA</t>
    <phoneticPr fontId="4" type="noConversion"/>
  </si>
  <si>
    <t>I7-12700</t>
    <phoneticPr fontId="4" type="noConversion"/>
  </si>
  <si>
    <t>SSD 500GB</t>
    <phoneticPr fontId="4" type="noConversion"/>
  </si>
  <si>
    <t>INTER-M</t>
    <phoneticPr fontId="4" type="noConversion"/>
  </si>
  <si>
    <t>국제교육센터(ZOOM자동녹화)</t>
    <phoneticPr fontId="4" type="noConversion"/>
  </si>
  <si>
    <t>LG</t>
    <phoneticPr fontId="4" type="noConversion"/>
  </si>
  <si>
    <t>I7-8550U</t>
    <phoneticPr fontId="4" type="noConversion"/>
  </si>
  <si>
    <t>DDR4 8G</t>
    <phoneticPr fontId="4" type="noConversion"/>
  </si>
  <si>
    <t>국제교육센터</t>
    <phoneticPr fontId="4" type="noConversion"/>
  </si>
  <si>
    <t>I3-12100</t>
    <phoneticPr fontId="4" type="noConversion"/>
  </si>
  <si>
    <t>글로벌미래교육원</t>
    <phoneticPr fontId="4" type="noConversion"/>
  </si>
  <si>
    <t>혜강관</t>
    <phoneticPr fontId="4" type="noConversion"/>
  </si>
  <si>
    <t>DDR 16G</t>
    <phoneticPr fontId="4" type="noConversion"/>
  </si>
  <si>
    <t>소프트웨어학과(everlec,ZOOM자동녹화)</t>
    <phoneticPr fontId="4" type="noConversion"/>
  </si>
  <si>
    <t>총무팀(대회의실)</t>
    <phoneticPr fontId="4" type="noConversion"/>
  </si>
  <si>
    <t>멀티미디어(ZOOM자동녹화)</t>
    <phoneticPr fontId="4" type="noConversion"/>
  </si>
  <si>
    <t>지능형반도체공학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</si>
  <si>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</si>
  <si>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</si>
  <si>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</si>
  <si>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Z75CV(I7)</t>
    <phoneticPr fontId="4" type="noConversion"/>
  </si>
  <si>
    <t>I5-6400</t>
    <phoneticPr fontId="4" type="noConversion"/>
  </si>
  <si>
    <t>DDR3 4G</t>
    <phoneticPr fontId="4" type="noConversion"/>
  </si>
  <si>
    <t>SSD 256GB + SATA 1T</t>
    <phoneticPr fontId="4" type="noConversion"/>
  </si>
  <si>
    <t>환경안전공학과(ZOOM자동녹화)</t>
    <phoneticPr fontId="4" type="noConversion"/>
  </si>
  <si>
    <t>응용화학생명공학(ZOOM자동녹화)</t>
    <phoneticPr fontId="4" type="noConversion"/>
  </si>
  <si>
    <t>DB400T9A</t>
    <phoneticPr fontId="4" type="noConversion"/>
  </si>
  <si>
    <t xml:space="preserve">DDR4 16G </t>
    <phoneticPr fontId="4" type="noConversion"/>
  </si>
  <si>
    <t>환경안전공학과(PC실)</t>
    <phoneticPr fontId="4" type="noConversion"/>
  </si>
  <si>
    <t>원천정보관</t>
    <phoneticPr fontId="4" type="noConversion"/>
  </si>
  <si>
    <t>DB400TCA</t>
    <phoneticPr fontId="4" type="noConversion"/>
  </si>
  <si>
    <t>SSD 500GB+SATA 1T</t>
    <phoneticPr fontId="4" type="noConversion"/>
  </si>
  <si>
    <t>일자리센터(ZOOM자동녹화)</t>
    <phoneticPr fontId="4" type="noConversion"/>
  </si>
  <si>
    <t xml:space="preserve">   ▶강의실 기본 프로그램</t>
    <phoneticPr fontId="4" type="noConversion"/>
  </si>
  <si>
    <t xml:space="preserve">      공               통 : 한글2024, 오피스2021, 곰플레이어, 알툴즈(알약,알집),크롬,아크로벳리더,ZOOM(원격화상프로그램)</t>
    <phoneticPr fontId="4" type="noConversion"/>
  </si>
  <si>
    <t xml:space="preserve">      자동녹화강의실 : 자동녹화프로그램 (Leckture Deck), (everlec)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</si>
</sst>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indexed="8"/>
      <name val="맑은고딕"/>
      <family val="3"/>
      <charset val="129"/>
    </font>
    <font>
      <sz val="9"/>
      <color rgb="FF000000"/>
      <name val="굴림"/>
      <family val="3"/>
      <charset val="129"/>
    </font>
    <font>
      <sz val="8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 shrinkToFit="1"/>
    </xf>
    <xf numFmtId="0" fontId="2" fillId="0" borderId="2" xfId="1" applyFont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 shrinkToFit="1"/>
    </xf>
    <xf numFmtId="0" fontId="5" fillId="0" borderId="5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 wrapText="1"/>
    </xf>
    <xf numFmtId="0" fontId="5" fillId="0" borderId="6" xfId="3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 textRotation="255" wrapText="1"/>
    </xf>
    <xf numFmtId="0" fontId="5" fillId="0" borderId="8" xfId="1" applyFont="1" applyBorder="1" applyAlignment="1">
      <alignment horizontal="center" vertical="center" textRotation="255" wrapText="1"/>
    </xf>
    <xf numFmtId="0" fontId="5" fillId="2" borderId="6" xfId="3" applyFont="1" applyFill="1" applyBorder="1" applyAlignment="1">
      <alignment horizontal="center" vertical="center" shrinkToFit="1"/>
    </xf>
    <xf numFmtId="0" fontId="5" fillId="0" borderId="9" xfId="1" applyFont="1" applyBorder="1" applyAlignment="1">
      <alignment vertical="center" textRotation="255" wrapText="1"/>
    </xf>
    <xf numFmtId="0" fontId="7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center" vertical="center" textRotation="255"/>
    </xf>
    <xf numFmtId="0" fontId="8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1" fillId="0" borderId="11" xfId="1" applyBorder="1">
      <alignment vertical="center"/>
    </xf>
    <xf numFmtId="0" fontId="5" fillId="0" borderId="9" xfId="1" applyFont="1" applyBorder="1" applyAlignment="1">
      <alignment horizontal="center" vertical="center" textRotation="255" wrapText="1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0" fontId="7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shrinkToFit="1"/>
    </xf>
    <xf numFmtId="0" fontId="5" fillId="0" borderId="6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center" vertical="center" shrinkToFit="1"/>
    </xf>
    <xf numFmtId="0" fontId="5" fillId="0" borderId="7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/>
    </xf>
    <xf numFmtId="0" fontId="9" fillId="0" borderId="7" xfId="3" applyFont="1" applyBorder="1" applyAlignment="1">
      <alignment horizontal="center" vertical="center" textRotation="255"/>
    </xf>
    <xf numFmtId="0" fontId="6" fillId="0" borderId="6" xfId="3" applyFont="1" applyBorder="1" applyAlignment="1">
      <alignment horizontal="center" vertical="center"/>
    </xf>
    <xf numFmtId="0" fontId="9" fillId="0" borderId="8" xfId="3" applyFont="1" applyBorder="1" applyAlignment="1">
      <alignment horizontal="center" vertical="center" textRotation="255"/>
    </xf>
    <xf numFmtId="0" fontId="9" fillId="0" borderId="9" xfId="3" applyFont="1" applyBorder="1" applyAlignment="1">
      <alignment horizontal="center" vertical="center" textRotation="255"/>
    </xf>
    <xf numFmtId="0" fontId="5" fillId="0" borderId="7" xfId="3" applyFont="1" applyBorder="1" applyAlignment="1">
      <alignment horizontal="center" vertical="center" textRotation="255" wrapText="1"/>
    </xf>
    <xf numFmtId="0" fontId="5" fillId="0" borderId="8" xfId="3" applyFont="1" applyBorder="1" applyAlignment="1">
      <alignment horizontal="center" vertical="center" textRotation="255" wrapText="1"/>
    </xf>
    <xf numFmtId="49" fontId="5" fillId="2" borderId="6" xfId="3" applyNumberFormat="1" applyFont="1" applyFill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center" vertical="center" shrinkToFit="1"/>
    </xf>
    <xf numFmtId="0" fontId="5" fillId="0" borderId="12" xfId="3" applyFont="1" applyBorder="1" applyAlignment="1">
      <alignment horizontal="center" vertical="center"/>
    </xf>
    <xf numFmtId="0" fontId="5" fillId="0" borderId="9" xfId="3" applyFont="1" applyBorder="1" applyAlignment="1">
      <alignment horizontal="center" vertical="center" textRotation="255" wrapText="1"/>
    </xf>
    <xf numFmtId="0" fontId="10" fillId="0" borderId="6" xfId="1" applyFont="1" applyBorder="1" applyAlignment="1">
      <alignment horizontal="center" vertical="center" shrinkToFit="1"/>
    </xf>
    <xf numFmtId="0" fontId="5" fillId="0" borderId="13" xfId="3" applyFont="1" applyBorder="1">
      <alignment vertical="center"/>
    </xf>
    <xf numFmtId="0" fontId="5" fillId="0" borderId="0" xfId="3" applyFont="1">
      <alignment vertical="center"/>
    </xf>
    <xf numFmtId="0" fontId="5" fillId="0" borderId="11" xfId="3" applyFont="1" applyBorder="1">
      <alignment vertical="center"/>
    </xf>
    <xf numFmtId="0" fontId="1" fillId="0" borderId="10" xfId="1" applyBorder="1">
      <alignment vertical="center"/>
    </xf>
    <xf numFmtId="0" fontId="5" fillId="0" borderId="13" xfId="1" applyFont="1" applyBorder="1">
      <alignment vertical="center"/>
    </xf>
    <xf numFmtId="0" fontId="5" fillId="0" borderId="0" xfId="1" applyFont="1">
      <alignment vertical="center"/>
    </xf>
    <xf numFmtId="0" fontId="1" fillId="0" borderId="12" xfId="1" applyBorder="1">
      <alignment vertical="center"/>
    </xf>
    <xf numFmtId="0" fontId="5" fillId="0" borderId="4" xfId="3" applyFont="1" applyBorder="1">
      <alignment vertical="center"/>
    </xf>
    <xf numFmtId="0" fontId="5" fillId="0" borderId="5" xfId="3" applyFont="1" applyBorder="1">
      <alignment vertical="center"/>
    </xf>
    <xf numFmtId="0" fontId="1" fillId="0" borderId="14" xfId="1" applyBorder="1">
      <alignment vertical="center"/>
    </xf>
  </cellXfs>
  <cellStyles count="4">
    <cellStyle name="표준" xfId="0" builtinId="0"/>
    <cellStyle name="표준 10" xfId="3" xr:uid="{3112765A-FA9A-41F4-A3E9-F9D51B6F16B8}"/>
    <cellStyle name="표준 2" xfId="1" xr:uid="{A00C7772-8C79-45A1-A789-27AA77AA7404}"/>
    <cellStyle name="표준 4" xfId="2" xr:uid="{B32DAD46-159F-4773-AD2A-50265E7A09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5&#45380;%2008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801</v>
          </cell>
          <cell r="Y7">
            <v>0.35416666666666669</v>
          </cell>
          <cell r="Z7">
            <v>801</v>
          </cell>
          <cell r="AA7">
            <v>0.50347222222222221</v>
          </cell>
          <cell r="AB7" t="str">
            <v>2022-00-00</v>
          </cell>
          <cell r="AD7">
            <v>45771</v>
          </cell>
          <cell r="AE7">
            <v>4070</v>
          </cell>
          <cell r="AF7">
            <v>4124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801</v>
          </cell>
          <cell r="Y8">
            <v>0.3611111111111111</v>
          </cell>
          <cell r="Z8">
            <v>801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5716</v>
          </cell>
          <cell r="AF8">
            <v>5750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801</v>
          </cell>
          <cell r="Y9">
            <v>0.36805555555555558</v>
          </cell>
          <cell r="Z9">
            <v>801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460/460</v>
          </cell>
          <cell r="AF9" t="str">
            <v>460/460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801</v>
          </cell>
          <cell r="Y10">
            <v>0.79166666666666663</v>
          </cell>
          <cell r="Z10">
            <v>801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6143</v>
          </cell>
          <cell r="AF10">
            <v>6147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801</v>
          </cell>
          <cell r="Y11">
            <v>0.79861111111111116</v>
          </cell>
          <cell r="Z11">
            <v>807</v>
          </cell>
          <cell r="AA11">
            <v>0.79861111111111116</v>
          </cell>
          <cell r="AB11">
            <v>44561</v>
          </cell>
          <cell r="AC11" t="str">
            <v>7,</v>
          </cell>
          <cell r="AD11">
            <v>45876</v>
          </cell>
          <cell r="AE11">
            <v>2792</v>
          </cell>
          <cell r="AF11">
            <v>2802</v>
          </cell>
        </row>
        <row r="12">
          <cell r="D12" t="str">
            <v>다산관B112</v>
          </cell>
          <cell r="E12" t="str">
            <v>대학원</v>
          </cell>
          <cell r="F12" t="str">
            <v>VW540</v>
          </cell>
          <cell r="G12" t="str">
            <v>6,000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801</v>
          </cell>
          <cell r="Y12">
            <v>0.80555555555555602</v>
          </cell>
          <cell r="Z12">
            <v>801</v>
          </cell>
          <cell r="AA12">
            <v>0.8125</v>
          </cell>
          <cell r="AB12">
            <v>43377</v>
          </cell>
          <cell r="AD12">
            <v>43377</v>
          </cell>
          <cell r="AE12">
            <v>384</v>
          </cell>
          <cell r="AF12">
            <v>418</v>
          </cell>
        </row>
        <row r="13">
          <cell r="D13" t="str">
            <v>다산관B115</v>
          </cell>
          <cell r="E13" t="str">
            <v>대학원</v>
          </cell>
          <cell r="F13" t="str">
            <v>VW540</v>
          </cell>
          <cell r="G13" t="str">
            <v>6,000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801</v>
          </cell>
          <cell r="Y13">
            <v>0.35416666666666669</v>
          </cell>
          <cell r="Z13">
            <v>801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351</v>
          </cell>
          <cell r="AF13">
            <v>363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801</v>
          </cell>
          <cell r="Y14">
            <v>0.3611111111111111</v>
          </cell>
          <cell r="Z14">
            <v>828</v>
          </cell>
          <cell r="AA14">
            <v>0.71527777777777779</v>
          </cell>
          <cell r="AB14">
            <v>45238</v>
          </cell>
          <cell r="AC14" t="str">
            <v>22,28</v>
          </cell>
          <cell r="AD14">
            <v>42801</v>
          </cell>
          <cell r="AE14" t="str">
            <v>X</v>
          </cell>
          <cell r="AF14" t="str">
            <v>-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801</v>
          </cell>
          <cell r="Y15">
            <v>0.36805555555555558</v>
          </cell>
          <cell r="Z15">
            <v>801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2340</v>
          </cell>
          <cell r="AF15">
            <v>2340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801</v>
          </cell>
          <cell r="Y16">
            <v>0.79166666666666663</v>
          </cell>
          <cell r="Z16">
            <v>801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646</v>
          </cell>
          <cell r="AF16">
            <v>646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VGZ550</v>
          </cell>
          <cell r="G17" t="str">
            <v>5,500 ANSI</v>
          </cell>
          <cell r="H17">
            <v>2025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802</v>
          </cell>
          <cell r="Y17">
            <v>0.79861111111111116</v>
          </cell>
          <cell r="Z17">
            <v>802</v>
          </cell>
          <cell r="AA17">
            <v>0.79861111111111116</v>
          </cell>
          <cell r="AB17">
            <v>45827</v>
          </cell>
          <cell r="AD17">
            <v>45827</v>
          </cell>
          <cell r="AE17">
            <v>23</v>
          </cell>
          <cell r="AF17">
            <v>23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VGZ550</v>
          </cell>
          <cell r="G18" t="str">
            <v>5,500 ANSI</v>
          </cell>
          <cell r="H18">
            <v>2025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802</v>
          </cell>
          <cell r="Y18">
            <v>0.80555555555555602</v>
          </cell>
          <cell r="Z18">
            <v>802</v>
          </cell>
          <cell r="AA18">
            <v>0.80555555555555602</v>
          </cell>
          <cell r="AB18">
            <v>45827</v>
          </cell>
          <cell r="AD18">
            <v>45827</v>
          </cell>
          <cell r="AE18">
            <v>16</v>
          </cell>
          <cell r="AF18">
            <v>16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802</v>
          </cell>
          <cell r="Y19">
            <v>0.35416666666666669</v>
          </cell>
          <cell r="Z19">
            <v>802</v>
          </cell>
          <cell r="AA19">
            <v>0.8125</v>
          </cell>
          <cell r="AB19">
            <v>45642</v>
          </cell>
          <cell r="AD19" t="str">
            <v>2025-02-00</v>
          </cell>
          <cell r="AE19">
            <v>613</v>
          </cell>
          <cell r="AF19">
            <v>613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802</v>
          </cell>
          <cell r="Y20">
            <v>0.3611111111111111</v>
          </cell>
          <cell r="Z20">
            <v>802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2775</v>
          </cell>
          <cell r="AF20">
            <v>2775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802</v>
          </cell>
          <cell r="Y21">
            <v>0.36805555555555558</v>
          </cell>
          <cell r="Z21">
            <v>827</v>
          </cell>
          <cell r="AA21">
            <v>0.79305555555555562</v>
          </cell>
          <cell r="AB21">
            <v>43791</v>
          </cell>
          <cell r="AC21" t="str">
            <v>27,</v>
          </cell>
          <cell r="AD21">
            <v>43791</v>
          </cell>
          <cell r="AE21">
            <v>6938</v>
          </cell>
          <cell r="AF21">
            <v>6938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802</v>
          </cell>
          <cell r="Y22">
            <v>0.79166666666666663</v>
          </cell>
          <cell r="Z22">
            <v>802</v>
          </cell>
          <cell r="AA22">
            <v>0.73749999999999993</v>
          </cell>
          <cell r="AB22">
            <v>45415</v>
          </cell>
          <cell r="AD22">
            <v>45757</v>
          </cell>
          <cell r="AE22">
            <v>1999</v>
          </cell>
          <cell r="AF22">
            <v>1999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VGZ550/VGZ550</v>
          </cell>
          <cell r="G23" t="str">
            <v>5,500 ANSI</v>
          </cell>
          <cell r="H23" t="str">
            <v>2025/2025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802</v>
          </cell>
          <cell r="Y23">
            <v>0.79861111111111116</v>
          </cell>
          <cell r="Z23">
            <v>802</v>
          </cell>
          <cell r="AA23">
            <v>0.79861111111111116</v>
          </cell>
          <cell r="AB23" t="str">
            <v>2025-06-19/2025-06-19</v>
          </cell>
          <cell r="AD23" t="str">
            <v>2025-06-19/2025-06-19</v>
          </cell>
          <cell r="AE23">
            <v>0</v>
          </cell>
          <cell r="AF23" t="str">
            <v>0/0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802</v>
          </cell>
          <cell r="Y24">
            <v>0.80555555555555602</v>
          </cell>
          <cell r="Z24">
            <v>811</v>
          </cell>
          <cell r="AA24">
            <v>0.79305555555555562</v>
          </cell>
          <cell r="AB24">
            <v>45272</v>
          </cell>
          <cell r="AC24" t="str">
            <v>11,</v>
          </cell>
          <cell r="AD24">
            <v>45880</v>
          </cell>
          <cell r="AE24">
            <v>518</v>
          </cell>
          <cell r="AF24">
            <v>518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802</v>
          </cell>
          <cell r="Y25">
            <v>0.8125</v>
          </cell>
          <cell r="Z25">
            <v>802</v>
          </cell>
          <cell r="AA25">
            <v>0.8125</v>
          </cell>
          <cell r="AB25">
            <v>44806</v>
          </cell>
          <cell r="AD25">
            <v>43785</v>
          </cell>
          <cell r="AE25">
            <v>1102</v>
          </cell>
          <cell r="AF25">
            <v>1102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802</v>
          </cell>
          <cell r="Y26">
            <v>0.35416666666666669</v>
          </cell>
          <cell r="Z26">
            <v>802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5834</v>
          </cell>
          <cell r="AF26">
            <v>5834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802</v>
          </cell>
          <cell r="Y27">
            <v>0.3611111111111111</v>
          </cell>
          <cell r="Z27">
            <v>802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2951</v>
          </cell>
          <cell r="AF27">
            <v>2951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802</v>
          </cell>
          <cell r="Y28">
            <v>0.36805555555555558</v>
          </cell>
          <cell r="Z28">
            <v>802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5865/5879</v>
          </cell>
          <cell r="AF28" t="str">
            <v>5865/5879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VW540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802</v>
          </cell>
          <cell r="Y29">
            <v>0.79166666666666663</v>
          </cell>
          <cell r="Z29">
            <v>802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1550/1828</v>
          </cell>
          <cell r="AF29" t="str">
            <v>1550/1828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802</v>
          </cell>
          <cell r="Y30">
            <v>0.79861111111111116</v>
          </cell>
          <cell r="Z30">
            <v>802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2458</v>
          </cell>
          <cell r="AF30">
            <v>2238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802</v>
          </cell>
          <cell r="Y31">
            <v>0.80208333333333337</v>
          </cell>
          <cell r="Z31">
            <v>802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2611</v>
          </cell>
          <cell r="AF31">
            <v>2611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802</v>
          </cell>
          <cell r="Y32">
            <v>0.80555555555555602</v>
          </cell>
          <cell r="Z32">
            <v>802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1947</v>
          </cell>
          <cell r="AF32">
            <v>1947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802</v>
          </cell>
          <cell r="Y33">
            <v>0.375</v>
          </cell>
          <cell r="Z33">
            <v>826</v>
          </cell>
          <cell r="AA33">
            <v>0.35416666666666669</v>
          </cell>
          <cell r="AB33">
            <v>44561</v>
          </cell>
          <cell r="AC33" t="str">
            <v>26,</v>
          </cell>
          <cell r="AD33">
            <v>45635</v>
          </cell>
          <cell r="AE33">
            <v>3873</v>
          </cell>
          <cell r="AF33">
            <v>3873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802</v>
          </cell>
          <cell r="Y34">
            <v>0.38194444444444442</v>
          </cell>
          <cell r="Z34">
            <v>826</v>
          </cell>
          <cell r="AA34">
            <v>0.3611111111111111</v>
          </cell>
          <cell r="AB34" t="str">
            <v>2023-07-00</v>
          </cell>
          <cell r="AC34" t="str">
            <v>26,</v>
          </cell>
          <cell r="AD34">
            <v>45895</v>
          </cell>
          <cell r="AE34">
            <v>1281</v>
          </cell>
          <cell r="AF34">
            <v>1281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802</v>
          </cell>
          <cell r="Y35">
            <v>0.3888888888888889</v>
          </cell>
          <cell r="Z35">
            <v>827</v>
          </cell>
          <cell r="AA35">
            <v>0.55555555555555558</v>
          </cell>
          <cell r="AB35" t="str">
            <v>2022-00-00</v>
          </cell>
          <cell r="AC35" t="str">
            <v>26,27</v>
          </cell>
          <cell r="AD35" t="str">
            <v>2022-00-00</v>
          </cell>
          <cell r="AE35">
            <v>272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802</v>
          </cell>
          <cell r="Y36">
            <v>0.39583333333333331</v>
          </cell>
          <cell r="Z36">
            <v>802</v>
          </cell>
          <cell r="AA36">
            <v>0.5625</v>
          </cell>
          <cell r="AB36" t="str">
            <v>X</v>
          </cell>
          <cell r="AD36" t="str">
            <v>X</v>
          </cell>
          <cell r="AE36" t="str">
            <v>X</v>
          </cell>
          <cell r="AF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804</v>
          </cell>
          <cell r="Y37">
            <v>0.40277777777777773</v>
          </cell>
          <cell r="Z37">
            <v>804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F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804</v>
          </cell>
          <cell r="Y38">
            <v>0.41319444444444442</v>
          </cell>
          <cell r="Z38">
            <v>813</v>
          </cell>
          <cell r="AA38">
            <v>0.61805555555555558</v>
          </cell>
          <cell r="AB38" t="str">
            <v>2022-00-00</v>
          </cell>
          <cell r="AC38" t="str">
            <v>13,</v>
          </cell>
          <cell r="AD38" t="str">
            <v>2022-00-00</v>
          </cell>
          <cell r="AE38">
            <v>1878</v>
          </cell>
          <cell r="AG38">
            <v>1878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VGZ621K</v>
          </cell>
          <cell r="G39" t="str">
            <v>6,500 ANSI</v>
          </cell>
          <cell r="H39">
            <v>2025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804</v>
          </cell>
          <cell r="Y39">
            <v>0.41666666666666702</v>
          </cell>
          <cell r="Z39">
            <v>804</v>
          </cell>
          <cell r="AA39">
            <v>0.375</v>
          </cell>
          <cell r="AB39" t="str">
            <v>2025-07-00</v>
          </cell>
          <cell r="AD39" t="str">
            <v>2025-07-00</v>
          </cell>
          <cell r="AE39">
            <v>0</v>
          </cell>
          <cell r="AG39">
            <v>0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804</v>
          </cell>
          <cell r="Y40">
            <v>0.42361111111111099</v>
          </cell>
          <cell r="Z40">
            <v>804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  <cell r="AG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804</v>
          </cell>
          <cell r="Y41">
            <v>0.4375</v>
          </cell>
          <cell r="Z41">
            <v>804</v>
          </cell>
          <cell r="AA41">
            <v>0.39583333333333298</v>
          </cell>
          <cell r="AB41">
            <v>44561</v>
          </cell>
          <cell r="AD41">
            <v>45733</v>
          </cell>
          <cell r="AE41">
            <v>2785</v>
          </cell>
          <cell r="AG41">
            <v>2785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804</v>
          </cell>
          <cell r="Y42">
            <v>0.44444444444444398</v>
          </cell>
          <cell r="Z42">
            <v>820</v>
          </cell>
          <cell r="AA42">
            <v>0.40277777777777801</v>
          </cell>
          <cell r="AB42">
            <v>44985</v>
          </cell>
          <cell r="AC42" t="str">
            <v>20,</v>
          </cell>
          <cell r="AD42">
            <v>45852</v>
          </cell>
          <cell r="AE42">
            <v>1790</v>
          </cell>
          <cell r="AG42">
            <v>1790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VGZ621K</v>
          </cell>
          <cell r="G43" t="str">
            <v>6,500 ANSI</v>
          </cell>
          <cell r="H43">
            <v>2025</v>
          </cell>
          <cell r="I43">
            <v>120</v>
          </cell>
          <cell r="J43" t="str">
            <v>노출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804</v>
          </cell>
          <cell r="Y43">
            <v>0.45138888888888901</v>
          </cell>
          <cell r="Z43">
            <v>804</v>
          </cell>
          <cell r="AA43">
            <v>0.40972222222222199</v>
          </cell>
          <cell r="AB43" t="str">
            <v>2025-07-00</v>
          </cell>
          <cell r="AD43" t="str">
            <v>2025-07-00</v>
          </cell>
          <cell r="AE43">
            <v>0</v>
          </cell>
          <cell r="AG43">
            <v>0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VGZ621K</v>
          </cell>
          <cell r="G44" t="str">
            <v>6,500 ANSI</v>
          </cell>
          <cell r="H44">
            <v>2025</v>
          </cell>
          <cell r="I44">
            <v>120</v>
          </cell>
          <cell r="J44" t="str">
            <v>노출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804</v>
          </cell>
          <cell r="Y44">
            <v>0.45833333333333298</v>
          </cell>
          <cell r="Z44">
            <v>804</v>
          </cell>
          <cell r="AA44">
            <v>0.43402777777777773</v>
          </cell>
          <cell r="AB44" t="str">
            <v>2025-07-00</v>
          </cell>
          <cell r="AD44" t="str">
            <v>2025-07-00</v>
          </cell>
          <cell r="AE44">
            <v>0</v>
          </cell>
          <cell r="AG44">
            <v>0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VGZ621K</v>
          </cell>
          <cell r="G45" t="str">
            <v>6,500 ANSI</v>
          </cell>
          <cell r="H45">
            <v>2025</v>
          </cell>
          <cell r="I45">
            <v>120</v>
          </cell>
          <cell r="J45" t="str">
            <v>노출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804</v>
          </cell>
          <cell r="Y45">
            <v>0.46527777777777801</v>
          </cell>
          <cell r="Z45">
            <v>804</v>
          </cell>
          <cell r="AA45">
            <v>0.42361111111111099</v>
          </cell>
          <cell r="AB45" t="str">
            <v>2025-07-00</v>
          </cell>
          <cell r="AD45" t="str">
            <v>2025-07-00</v>
          </cell>
          <cell r="AE45">
            <v>0</v>
          </cell>
          <cell r="AG45">
            <v>0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804</v>
          </cell>
          <cell r="Y46">
            <v>0.47222222222222199</v>
          </cell>
          <cell r="Z46">
            <v>804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2171</v>
          </cell>
          <cell r="AG46">
            <v>2171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805</v>
          </cell>
          <cell r="Y47">
            <v>0.47916666666666602</v>
          </cell>
          <cell r="Z47">
            <v>805</v>
          </cell>
          <cell r="AA47">
            <v>0.4375</v>
          </cell>
          <cell r="AB47">
            <v>45453</v>
          </cell>
          <cell r="AD47">
            <v>43844</v>
          </cell>
          <cell r="AE47">
            <v>1329</v>
          </cell>
          <cell r="AG47">
            <v>1329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805</v>
          </cell>
          <cell r="Y48">
            <v>0.48611111111111099</v>
          </cell>
          <cell r="Z48">
            <v>805</v>
          </cell>
          <cell r="AA48">
            <v>0.42708333333333331</v>
          </cell>
          <cell r="AB48">
            <v>44985</v>
          </cell>
          <cell r="AD48">
            <v>45853</v>
          </cell>
          <cell r="AE48">
            <v>2345</v>
          </cell>
          <cell r="AG48">
            <v>2345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805</v>
          </cell>
          <cell r="Y49">
            <v>0.49305555555555503</v>
          </cell>
          <cell r="Z49">
            <v>805</v>
          </cell>
          <cell r="AA49">
            <v>0.57638888888888895</v>
          </cell>
          <cell r="AB49">
            <v>45254</v>
          </cell>
          <cell r="AC49" t="str">
            <v>1,</v>
          </cell>
          <cell r="AD49" t="str">
            <v>2025-02-00</v>
          </cell>
          <cell r="AE49">
            <v>463</v>
          </cell>
          <cell r="AG49">
            <v>463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VGZ621K</v>
          </cell>
          <cell r="G50" t="str">
            <v>6,500 ANSI</v>
          </cell>
          <cell r="H50">
            <v>2025</v>
          </cell>
          <cell r="I50">
            <v>120</v>
          </cell>
          <cell r="J50" t="str">
            <v>매립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805</v>
          </cell>
          <cell r="Y50">
            <v>0.5</v>
          </cell>
          <cell r="Z50">
            <v>805</v>
          </cell>
          <cell r="AA50">
            <v>0.45833333333333298</v>
          </cell>
          <cell r="AB50" t="str">
            <v>2025-07-00</v>
          </cell>
          <cell r="AD50" t="str">
            <v>2025-07-00</v>
          </cell>
          <cell r="AE50">
            <v>0</v>
          </cell>
          <cell r="AG50">
            <v>0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805</v>
          </cell>
          <cell r="Y51">
            <v>0.54166666666666663</v>
          </cell>
          <cell r="Z51">
            <v>805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1096</v>
          </cell>
          <cell r="AG51">
            <v>1096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VGZ650</v>
          </cell>
          <cell r="G52" t="str">
            <v>6,200 ANSI</v>
          </cell>
          <cell r="H52">
            <v>2025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805</v>
          </cell>
          <cell r="Y52">
            <v>0.54861111111111105</v>
          </cell>
          <cell r="Z52">
            <v>805</v>
          </cell>
          <cell r="AA52">
            <v>0.47222222222222199</v>
          </cell>
          <cell r="AB52">
            <v>45806</v>
          </cell>
          <cell r="AD52">
            <v>45806</v>
          </cell>
          <cell r="AE52">
            <v>58</v>
          </cell>
          <cell r="AG52">
            <v>58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805</v>
          </cell>
          <cell r="Y53">
            <v>0.55555555555555503</v>
          </cell>
          <cell r="Z53">
            <v>805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2776</v>
          </cell>
          <cell r="AG53">
            <v>2776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805</v>
          </cell>
          <cell r="Y54">
            <v>0.5625</v>
          </cell>
          <cell r="Z54">
            <v>805</v>
          </cell>
          <cell r="AA54">
            <v>0.55555555555555558</v>
          </cell>
          <cell r="AB54">
            <v>45533</v>
          </cell>
          <cell r="AD54">
            <v>45786</v>
          </cell>
          <cell r="AE54">
            <v>1167</v>
          </cell>
          <cell r="AG54">
            <v>1167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805</v>
          </cell>
          <cell r="Y55">
            <v>0.35416666666666669</v>
          </cell>
          <cell r="Z55">
            <v>805</v>
          </cell>
          <cell r="AA55">
            <v>0.5</v>
          </cell>
          <cell r="AB55">
            <v>44561</v>
          </cell>
          <cell r="AD55">
            <v>44561</v>
          </cell>
          <cell r="AE55">
            <v>1899</v>
          </cell>
          <cell r="AG55">
            <v>1899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805</v>
          </cell>
          <cell r="Y56">
            <v>0.35416666666666669</v>
          </cell>
          <cell r="Z56">
            <v>805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879</v>
          </cell>
          <cell r="AG56">
            <v>879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806</v>
          </cell>
          <cell r="Y57">
            <v>0.36805555555555558</v>
          </cell>
          <cell r="Z57">
            <v>806</v>
          </cell>
          <cell r="AA57">
            <v>0.41666666666666669</v>
          </cell>
          <cell r="AB57" t="str">
            <v>X</v>
          </cell>
          <cell r="AD57" t="str">
            <v>X</v>
          </cell>
          <cell r="AE57" t="str">
            <v>X</v>
          </cell>
          <cell r="AG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B70CH(I7)</v>
          </cell>
          <cell r="N58" t="str">
            <v>I7-4790</v>
          </cell>
          <cell r="O58" t="str">
            <v>DDR3 8G</v>
          </cell>
          <cell r="P58" t="str">
            <v>SSD128GB+SATA1TB</v>
          </cell>
          <cell r="Q58" t="str">
            <v>2014-1020-0168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806</v>
          </cell>
          <cell r="Y58">
            <v>0.80555555555555602</v>
          </cell>
          <cell r="Z58">
            <v>806</v>
          </cell>
          <cell r="AA58">
            <v>0.4861111111111111</v>
          </cell>
          <cell r="AB58" t="str">
            <v>2022-00-00</v>
          </cell>
          <cell r="AD58">
            <v>45735</v>
          </cell>
          <cell r="AE58">
            <v>3836</v>
          </cell>
          <cell r="AG58">
            <v>3836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806</v>
          </cell>
          <cell r="Y59">
            <v>0.35416666666666669</v>
          </cell>
          <cell r="Z59">
            <v>806</v>
          </cell>
          <cell r="AA59">
            <v>0.44097222222222227</v>
          </cell>
          <cell r="AB59">
            <v>45621</v>
          </cell>
          <cell r="AD59">
            <v>45734</v>
          </cell>
          <cell r="AE59">
            <v>1205</v>
          </cell>
          <cell r="AG59">
            <v>1205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806</v>
          </cell>
          <cell r="Y60">
            <v>0.3611111111111111</v>
          </cell>
          <cell r="Z60">
            <v>806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3792</v>
          </cell>
          <cell r="AG60">
            <v>3792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806</v>
          </cell>
          <cell r="Y61">
            <v>0.36805555555555558</v>
          </cell>
          <cell r="Z61">
            <v>806</v>
          </cell>
          <cell r="AA61">
            <v>0.35416666666666669</v>
          </cell>
          <cell r="AB61" t="str">
            <v>2023-08-00</v>
          </cell>
          <cell r="AD61">
            <v>45642</v>
          </cell>
          <cell r="AE61">
            <v>2005</v>
          </cell>
          <cell r="AG61">
            <v>2005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806</v>
          </cell>
          <cell r="Y62">
            <v>0.79166666666666663</v>
          </cell>
          <cell r="Z62">
            <v>806</v>
          </cell>
          <cell r="AA62">
            <v>0.3611111111111111</v>
          </cell>
          <cell r="AB62">
            <v>45429</v>
          </cell>
          <cell r="AD62">
            <v>45818</v>
          </cell>
          <cell r="AE62">
            <v>1937</v>
          </cell>
          <cell r="AG62">
            <v>1937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806</v>
          </cell>
          <cell r="Y63">
            <v>0.79861111111111116</v>
          </cell>
          <cell r="Z63">
            <v>806</v>
          </cell>
          <cell r="AA63">
            <v>0.78472222222222221</v>
          </cell>
          <cell r="AB63">
            <v>44561</v>
          </cell>
          <cell r="AD63">
            <v>44561</v>
          </cell>
          <cell r="AE63">
            <v>3980</v>
          </cell>
          <cell r="AG63">
            <v>3980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806</v>
          </cell>
          <cell r="Y64">
            <v>0.80555555555555602</v>
          </cell>
          <cell r="Z64">
            <v>806</v>
          </cell>
          <cell r="AA64">
            <v>0.79166666666666663</v>
          </cell>
          <cell r="AB64">
            <v>44985</v>
          </cell>
          <cell r="AD64">
            <v>45820</v>
          </cell>
          <cell r="AE64">
            <v>3383</v>
          </cell>
          <cell r="AG64">
            <v>3383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806</v>
          </cell>
          <cell r="Y65">
            <v>0.35416666666666669</v>
          </cell>
          <cell r="Z65">
            <v>806</v>
          </cell>
          <cell r="AA65">
            <v>0.72361111111111109</v>
          </cell>
          <cell r="AB65">
            <v>44985</v>
          </cell>
          <cell r="AD65">
            <v>45824</v>
          </cell>
          <cell r="AE65">
            <v>3445</v>
          </cell>
          <cell r="AG65">
            <v>3445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806</v>
          </cell>
          <cell r="Y66">
            <v>0.3611111111111111</v>
          </cell>
          <cell r="Z66">
            <v>806</v>
          </cell>
          <cell r="AA66">
            <v>0.80555555555555602</v>
          </cell>
          <cell r="AB66">
            <v>44985</v>
          </cell>
          <cell r="AD66">
            <v>45736</v>
          </cell>
          <cell r="AE66">
            <v>3583</v>
          </cell>
          <cell r="AG66">
            <v>3583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807</v>
          </cell>
          <cell r="Y67">
            <v>0.36805555555555558</v>
          </cell>
          <cell r="Z67">
            <v>820</v>
          </cell>
          <cell r="AA67">
            <v>0.35416666666666669</v>
          </cell>
          <cell r="AB67">
            <v>44985</v>
          </cell>
          <cell r="AC67" t="str">
            <v>20,</v>
          </cell>
          <cell r="AD67">
            <v>45737</v>
          </cell>
          <cell r="AE67">
            <v>3283</v>
          </cell>
          <cell r="AG67">
            <v>3283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807</v>
          </cell>
          <cell r="Y68">
            <v>0.79166666666666663</v>
          </cell>
          <cell r="Z68">
            <v>807</v>
          </cell>
          <cell r="AA68">
            <v>0.61805555555555558</v>
          </cell>
          <cell r="AB68">
            <v>44985</v>
          </cell>
          <cell r="AD68">
            <v>45789</v>
          </cell>
          <cell r="AE68">
            <v>3537</v>
          </cell>
          <cell r="AG68">
            <v>3537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유</v>
          </cell>
          <cell r="X69">
            <v>807</v>
          </cell>
          <cell r="Y69">
            <v>0.79861111111111116</v>
          </cell>
          <cell r="Z69">
            <v>807</v>
          </cell>
          <cell r="AA69">
            <v>0.36805555555555558</v>
          </cell>
          <cell r="AB69">
            <v>45533</v>
          </cell>
          <cell r="AD69">
            <v>45834</v>
          </cell>
          <cell r="AE69">
            <v>1554</v>
          </cell>
          <cell r="AG69">
            <v>1554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807</v>
          </cell>
          <cell r="Y70">
            <v>0.80555555555555602</v>
          </cell>
          <cell r="Z70">
            <v>807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673</v>
          </cell>
          <cell r="AG70">
            <v>673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807</v>
          </cell>
          <cell r="Y71">
            <v>0.35416666666666669</v>
          </cell>
          <cell r="Z71">
            <v>807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1147</v>
          </cell>
          <cell r="AG71">
            <v>1147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807</v>
          </cell>
          <cell r="Y72">
            <v>0.3611111111111111</v>
          </cell>
          <cell r="Z72">
            <v>826</v>
          </cell>
          <cell r="AA72">
            <v>0.80555555555555602</v>
          </cell>
          <cell r="AB72">
            <v>45533</v>
          </cell>
          <cell r="AC72" t="str">
            <v>26,</v>
          </cell>
          <cell r="AD72">
            <v>45761</v>
          </cell>
          <cell r="AE72">
            <v>1711</v>
          </cell>
          <cell r="AG72">
            <v>1711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807</v>
          </cell>
          <cell r="Y73">
            <v>0.36805555555555558</v>
          </cell>
          <cell r="Z73">
            <v>829</v>
          </cell>
          <cell r="AA73">
            <v>0.35416666666666669</v>
          </cell>
          <cell r="AB73">
            <v>44985</v>
          </cell>
          <cell r="AC73" t="str">
            <v>29,</v>
          </cell>
          <cell r="AD73">
            <v>45861</v>
          </cell>
          <cell r="AE73">
            <v>2616</v>
          </cell>
          <cell r="AG73">
            <v>2616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807</v>
          </cell>
          <cell r="Y74">
            <v>0.40972222222222199</v>
          </cell>
          <cell r="Z74">
            <v>827</v>
          </cell>
          <cell r="AA74">
            <v>0.66388888888888886</v>
          </cell>
          <cell r="AB74">
            <v>43886</v>
          </cell>
          <cell r="AC74" t="str">
            <v>27,</v>
          </cell>
          <cell r="AD74">
            <v>43886</v>
          </cell>
          <cell r="AE74">
            <v>1489</v>
          </cell>
          <cell r="AG74">
            <v>1489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807</v>
          </cell>
          <cell r="Y75">
            <v>0.79861111111111116</v>
          </cell>
          <cell r="Z75">
            <v>807</v>
          </cell>
          <cell r="AA75">
            <v>0.57430555555555551</v>
          </cell>
          <cell r="AB75">
            <v>44985</v>
          </cell>
          <cell r="AD75">
            <v>45859</v>
          </cell>
          <cell r="AE75">
            <v>3487</v>
          </cell>
          <cell r="AG75">
            <v>3487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807</v>
          </cell>
          <cell r="Y76">
            <v>0.80555555555555602</v>
          </cell>
          <cell r="Z76">
            <v>807</v>
          </cell>
          <cell r="AA76">
            <v>0.79166666666666663</v>
          </cell>
          <cell r="AB76">
            <v>43628</v>
          </cell>
          <cell r="AD76">
            <v>45862</v>
          </cell>
          <cell r="AE76">
            <v>4243</v>
          </cell>
          <cell r="AG76">
            <v>4243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808</v>
          </cell>
          <cell r="Y77">
            <v>0.35416666666666669</v>
          </cell>
          <cell r="Z77">
            <v>808</v>
          </cell>
          <cell r="AA77">
            <v>0.5444444444444444</v>
          </cell>
          <cell r="AB77">
            <v>44841</v>
          </cell>
          <cell r="AD77">
            <v>45860</v>
          </cell>
          <cell r="AE77">
            <v>3731</v>
          </cell>
          <cell r="AG77">
            <v>3731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808</v>
          </cell>
          <cell r="Y78">
            <v>0.625</v>
          </cell>
          <cell r="Z78">
            <v>808</v>
          </cell>
          <cell r="AA78">
            <v>0.66388888888888886</v>
          </cell>
          <cell r="AB78">
            <v>45642</v>
          </cell>
          <cell r="AD78">
            <v>45768</v>
          </cell>
          <cell r="AE78">
            <v>377</v>
          </cell>
          <cell r="AG78">
            <v>377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808</v>
          </cell>
          <cell r="Y79">
            <v>0.79166666666666663</v>
          </cell>
          <cell r="Z79">
            <v>808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438</v>
          </cell>
          <cell r="AG79">
            <v>438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808</v>
          </cell>
          <cell r="Y80">
            <v>0.79861111111111116</v>
          </cell>
          <cell r="Z80">
            <v>828</v>
          </cell>
          <cell r="AA80">
            <v>0.72291666666666676</v>
          </cell>
          <cell r="AB80" t="str">
            <v>2023-08-00</v>
          </cell>
          <cell r="AC80" t="str">
            <v>25,28</v>
          </cell>
          <cell r="AD80">
            <v>45897</v>
          </cell>
          <cell r="AE80">
            <v>1951</v>
          </cell>
          <cell r="AG80">
            <v>1951</v>
          </cell>
        </row>
        <row r="81">
          <cell r="D81" t="str">
            <v>성호관337</v>
          </cell>
          <cell r="E81" t="str">
            <v>물리학과(ZOOM자동녹화)</v>
          </cell>
          <cell r="F81" t="str">
            <v>VW540</v>
          </cell>
          <cell r="G81" t="str">
            <v>6,000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1T</v>
          </cell>
          <cell r="Q81" t="str">
            <v>2019-1020-0382</v>
          </cell>
          <cell r="R81" t="str">
            <v>202.30.26.125</v>
          </cell>
          <cell r="S81" t="str">
            <v>없음</v>
          </cell>
          <cell r="T81" t="str">
            <v>INTER-M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808</v>
          </cell>
          <cell r="Y81">
            <v>0.80555555555555602</v>
          </cell>
          <cell r="Z81">
            <v>808</v>
          </cell>
          <cell r="AA81">
            <v>0.79166666666666663</v>
          </cell>
          <cell r="AB81">
            <v>45748</v>
          </cell>
          <cell r="AD81" t="str">
            <v>2020-02-00</v>
          </cell>
          <cell r="AE81">
            <v>2687</v>
          </cell>
          <cell r="AG81">
            <v>2687</v>
          </cell>
        </row>
        <row r="82">
          <cell r="D82" t="str">
            <v>성호관339</v>
          </cell>
          <cell r="E82" t="str">
            <v>대학원</v>
          </cell>
          <cell r="F82" t="str">
            <v>VX421</v>
          </cell>
          <cell r="G82" t="str">
            <v>4,300 ANSI</v>
          </cell>
          <cell r="H82">
            <v>2016</v>
          </cell>
          <cell r="I82">
            <v>120</v>
          </cell>
          <cell r="J82" t="str">
            <v>노출</v>
          </cell>
          <cell r="K82" t="str">
            <v>평각</v>
          </cell>
          <cell r="L82" t="str">
            <v>22"</v>
          </cell>
          <cell r="M82" t="str">
            <v>Z75CV(I7)</v>
          </cell>
          <cell r="N82" t="str">
            <v>I7-6700</v>
          </cell>
          <cell r="O82" t="str">
            <v>DDR4 8G</v>
          </cell>
          <cell r="P82" t="str">
            <v>SSD128GB+SATA III 1T</v>
          </cell>
          <cell r="Q82" t="str">
            <v>2016-2022-0012</v>
          </cell>
          <cell r="R82" t="str">
            <v>202.30.26.124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</v>
          </cell>
          <cell r="X82">
            <v>808</v>
          </cell>
          <cell r="Y82">
            <v>0.8125</v>
          </cell>
          <cell r="Z82">
            <v>825</v>
          </cell>
          <cell r="AA82">
            <v>0.79861111111111116</v>
          </cell>
          <cell r="AB82">
            <v>42788</v>
          </cell>
          <cell r="AC82" t="str">
            <v>25,</v>
          </cell>
          <cell r="AD82">
            <v>42788</v>
          </cell>
          <cell r="AE82">
            <v>275</v>
          </cell>
          <cell r="AG82">
            <v>275</v>
          </cell>
        </row>
        <row r="83">
          <cell r="D83" t="str">
            <v>성호관436</v>
          </cell>
          <cell r="E83" t="str">
            <v>다산학부(ZOOM자동녹화)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DB400TCA</v>
          </cell>
          <cell r="N83" t="str">
            <v>I7-10700</v>
          </cell>
          <cell r="O83" t="str">
            <v>DDR4 16G</v>
          </cell>
          <cell r="P83" t="str">
            <v>SSD500GB + HDD 1T</v>
          </cell>
          <cell r="Q83" t="str">
            <v>2010-1351-0001</v>
          </cell>
          <cell r="R83" t="str">
            <v>202.30.26.138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808</v>
          </cell>
          <cell r="Y83">
            <v>0.3611111111111111</v>
          </cell>
          <cell r="Z83">
            <v>808</v>
          </cell>
          <cell r="AA83">
            <v>0.80555555555555547</v>
          </cell>
          <cell r="AB83">
            <v>45538</v>
          </cell>
          <cell r="AD83">
            <v>44398</v>
          </cell>
          <cell r="AE83">
            <v>1365</v>
          </cell>
          <cell r="AG83">
            <v>1365</v>
          </cell>
        </row>
        <row r="84">
          <cell r="D84" t="str">
            <v>원천관103</v>
          </cell>
          <cell r="E84" t="str">
            <v>생명과학</v>
          </cell>
          <cell r="F84" t="str">
            <v>VX431</v>
          </cell>
          <cell r="G84" t="str">
            <v>4,300 ANSI</v>
          </cell>
          <cell r="H84">
            <v>2018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19"</v>
          </cell>
          <cell r="M84" t="str">
            <v>DB400TDA</v>
          </cell>
          <cell r="N84" t="str">
            <v>I7-11700</v>
          </cell>
          <cell r="O84" t="str">
            <v>DDR4 16G</v>
          </cell>
          <cell r="P84" t="str">
            <v>SSD 256GB</v>
          </cell>
          <cell r="Q84" t="str">
            <v>2022-1020-0302</v>
          </cell>
          <cell r="R84" t="str">
            <v>202.30.21.199</v>
          </cell>
          <cell r="S84" t="str">
            <v>없음</v>
          </cell>
          <cell r="T84" t="str">
            <v>없음</v>
          </cell>
          <cell r="U84" t="str">
            <v>없음</v>
          </cell>
          <cell r="V84" t="str">
            <v>자체</v>
          </cell>
          <cell r="W84" t="str">
            <v>없음</v>
          </cell>
          <cell r="X84">
            <v>808</v>
          </cell>
          <cell r="Y84">
            <v>0.375</v>
          </cell>
          <cell r="Z84">
            <v>808</v>
          </cell>
          <cell r="AA84">
            <v>0.8125</v>
          </cell>
          <cell r="AB84">
            <v>44894</v>
          </cell>
          <cell r="AD84" t="str">
            <v>2020-00-00</v>
          </cell>
          <cell r="AE84">
            <v>1615</v>
          </cell>
          <cell r="AG84">
            <v>1615</v>
          </cell>
        </row>
        <row r="85">
          <cell r="D85" t="str">
            <v>원천관107</v>
          </cell>
          <cell r="E85" t="str">
            <v>전자공학</v>
          </cell>
          <cell r="F85" t="str">
            <v>VX410</v>
          </cell>
          <cell r="G85" t="str">
            <v>4,200 ANSI</v>
          </cell>
          <cell r="H85">
            <v>2009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17"</v>
          </cell>
          <cell r="M85" t="str">
            <v>DB400TEA</v>
          </cell>
          <cell r="N85" t="str">
            <v>I7-12700</v>
          </cell>
          <cell r="O85" t="str">
            <v>DDR4 8G</v>
          </cell>
          <cell r="P85" t="str">
            <v>SSD 256GB</v>
          </cell>
          <cell r="Q85" t="str">
            <v>2022-1020-0309</v>
          </cell>
          <cell r="R85" t="str">
            <v>202.30.21.207</v>
          </cell>
          <cell r="S85" t="str">
            <v>DVD-Multi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808</v>
          </cell>
          <cell r="Y85">
            <v>0.38194444444444442</v>
          </cell>
          <cell r="Z85">
            <v>808</v>
          </cell>
          <cell r="AA85">
            <v>0.81944444444444453</v>
          </cell>
          <cell r="AB85">
            <v>44274</v>
          </cell>
          <cell r="AD85">
            <v>44274</v>
          </cell>
          <cell r="AE85">
            <v>2990</v>
          </cell>
          <cell r="AG85">
            <v>2990</v>
          </cell>
        </row>
        <row r="86">
          <cell r="D86" t="str">
            <v>원천관228</v>
          </cell>
          <cell r="E86" t="str">
            <v>전자공학(ZOOM자동녹화)</v>
          </cell>
          <cell r="F86" t="str">
            <v>VGZ550</v>
          </cell>
          <cell r="G86" t="str">
            <v>5,500 ANSI</v>
          </cell>
          <cell r="H86">
            <v>2023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2021-1020-0203</v>
          </cell>
          <cell r="R86" t="str">
            <v>202.30.11.178</v>
          </cell>
          <cell r="S86" t="str">
            <v>DVD-Multi</v>
          </cell>
          <cell r="T86" t="str">
            <v>EON10</v>
          </cell>
          <cell r="U86">
            <v>1</v>
          </cell>
          <cell r="V86" t="str">
            <v>e-ST</v>
          </cell>
          <cell r="W86" t="str">
            <v>구,유,무</v>
          </cell>
          <cell r="X86">
            <v>808</v>
          </cell>
          <cell r="Y86">
            <v>0.42361111111111099</v>
          </cell>
          <cell r="Z86">
            <v>808</v>
          </cell>
          <cell r="AA86">
            <v>0.84722222222222299</v>
          </cell>
          <cell r="AB86" t="str">
            <v>2023-08-00</v>
          </cell>
          <cell r="AD86" t="str">
            <v>2023-08-00</v>
          </cell>
          <cell r="AE86">
            <v>1971</v>
          </cell>
          <cell r="AG86">
            <v>1971</v>
          </cell>
        </row>
        <row r="87">
          <cell r="D87" t="str">
            <v>원천관235</v>
          </cell>
          <cell r="E87" t="str">
            <v>생명과학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22"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 256GB</v>
          </cell>
          <cell r="Q87" t="str">
            <v>2020-1020-0148</v>
          </cell>
          <cell r="R87" t="str">
            <v>202.30.11.103</v>
          </cell>
          <cell r="S87" t="str">
            <v>DVD-Multi</v>
          </cell>
          <cell r="T87" t="str">
            <v>INTER-M</v>
          </cell>
          <cell r="U87">
            <v>2</v>
          </cell>
          <cell r="V87" t="str">
            <v>e-ST</v>
          </cell>
          <cell r="W87" t="str">
            <v>구,무</v>
          </cell>
          <cell r="X87">
            <v>809</v>
          </cell>
          <cell r="Y87">
            <v>0.46527777777777801</v>
          </cell>
          <cell r="Z87">
            <v>809</v>
          </cell>
          <cell r="AA87">
            <v>0.57361111111111118</v>
          </cell>
          <cell r="AB87">
            <v>44928</v>
          </cell>
          <cell r="AD87" t="str">
            <v>2020-04-00</v>
          </cell>
          <cell r="AE87">
            <v>1659</v>
          </cell>
          <cell r="AG87">
            <v>1659</v>
          </cell>
        </row>
        <row r="88">
          <cell r="D88" t="str">
            <v>원천관237</v>
          </cell>
          <cell r="E88" t="str">
            <v>생명과학</v>
          </cell>
          <cell r="F88" t="str">
            <v>VX421</v>
          </cell>
          <cell r="G88" t="str">
            <v>4,300 ANSI</v>
          </cell>
          <cell r="H88">
            <v>2015</v>
          </cell>
          <cell r="I88">
            <v>150</v>
          </cell>
          <cell r="J88" t="str">
            <v>노출</v>
          </cell>
          <cell r="K88" t="str">
            <v>대각</v>
          </cell>
          <cell r="L88" t="str">
            <v>15"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2022-1020-0301</v>
          </cell>
          <cell r="R88" t="str">
            <v>202.30.11.178</v>
          </cell>
          <cell r="S88" t="str">
            <v>Combo</v>
          </cell>
          <cell r="T88" t="str">
            <v>EON10</v>
          </cell>
          <cell r="U88">
            <v>1</v>
          </cell>
          <cell r="V88" t="str">
            <v>구</v>
          </cell>
          <cell r="W88" t="str">
            <v>없음</v>
          </cell>
          <cell r="X88">
            <v>809</v>
          </cell>
          <cell r="Y88">
            <v>0.38888888888888901</v>
          </cell>
          <cell r="Z88">
            <v>809</v>
          </cell>
          <cell r="AA88">
            <v>0.35416666666666669</v>
          </cell>
          <cell r="AB88">
            <v>44894</v>
          </cell>
          <cell r="AD88">
            <v>42331</v>
          </cell>
          <cell r="AE88">
            <v>942</v>
          </cell>
          <cell r="AG88">
            <v>942</v>
          </cell>
        </row>
        <row r="89">
          <cell r="D89" t="str">
            <v>원천관242</v>
          </cell>
          <cell r="E89" t="str">
            <v>대학원(ZOOM자동녹화)</v>
          </cell>
          <cell r="F89" t="str">
            <v>VGZ550</v>
          </cell>
          <cell r="G89" t="str">
            <v>5,500 ANSI</v>
          </cell>
          <cell r="H89">
            <v>2023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22"</v>
          </cell>
          <cell r="M89" t="str">
            <v>DB400SEA</v>
          </cell>
          <cell r="N89" t="str">
            <v>I7-13700</v>
          </cell>
          <cell r="O89" t="str">
            <v>DDR4 8G</v>
          </cell>
          <cell r="P89" t="str">
            <v>SSD 256GB</v>
          </cell>
          <cell r="Q89" t="str">
            <v>X</v>
          </cell>
          <cell r="R89" t="str">
            <v>202.30.25.180</v>
          </cell>
          <cell r="S89" t="str">
            <v>없음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유,구</v>
          </cell>
          <cell r="X89">
            <v>809</v>
          </cell>
          <cell r="Y89">
            <v>0.39583333333333298</v>
          </cell>
          <cell r="Z89">
            <v>809</v>
          </cell>
          <cell r="AA89">
            <v>0.3611111111111111</v>
          </cell>
          <cell r="AB89" t="str">
            <v>2024-03-00</v>
          </cell>
          <cell r="AD89" t="str">
            <v>2024-03-00</v>
          </cell>
          <cell r="AE89">
            <v>861</v>
          </cell>
          <cell r="AG89">
            <v>861</v>
          </cell>
        </row>
        <row r="90">
          <cell r="D90" t="str">
            <v>원천관243</v>
          </cell>
          <cell r="E90" t="str">
            <v>대학원</v>
          </cell>
          <cell r="F90" t="str">
            <v>VMZ501</v>
          </cell>
          <cell r="G90" t="str">
            <v>5,000 ANSI</v>
          </cell>
          <cell r="H90">
            <v>2021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2016-2022-0002</v>
          </cell>
          <cell r="R90" t="str">
            <v>202.30.25.181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809</v>
          </cell>
          <cell r="Y90">
            <v>0.40277777777777801</v>
          </cell>
          <cell r="Z90">
            <v>809</v>
          </cell>
          <cell r="AA90">
            <v>0.36805555555555558</v>
          </cell>
          <cell r="AB90">
            <v>44561</v>
          </cell>
          <cell r="AD90">
            <v>44561</v>
          </cell>
          <cell r="AE90">
            <v>1754</v>
          </cell>
          <cell r="AG90">
            <v>1754</v>
          </cell>
        </row>
        <row r="91">
          <cell r="D91" t="str">
            <v>원천관251</v>
          </cell>
          <cell r="E91" t="str">
            <v>강당(ZOOM자동녹화)</v>
          </cell>
          <cell r="F91" t="str">
            <v>LED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22"</v>
          </cell>
          <cell r="M91" t="str">
            <v>DM501TGA</v>
          </cell>
          <cell r="N91" t="str">
            <v>I5-14400</v>
          </cell>
          <cell r="O91" t="str">
            <v>DDR4 16G</v>
          </cell>
          <cell r="P91" t="str">
            <v>SSD 512GB</v>
          </cell>
          <cell r="Q91" t="str">
            <v>X</v>
          </cell>
          <cell r="R91" t="str">
            <v>210.107.194.85</v>
          </cell>
          <cell r="S91" t="str">
            <v>없음</v>
          </cell>
          <cell r="T91" t="str">
            <v>INTER-M</v>
          </cell>
          <cell r="U91">
            <v>7</v>
          </cell>
          <cell r="V91" t="str">
            <v>VECT</v>
          </cell>
          <cell r="W91" t="str">
            <v>구,무(2)</v>
          </cell>
          <cell r="X91">
            <v>809</v>
          </cell>
          <cell r="Y91">
            <v>0.40972222222222199</v>
          </cell>
          <cell r="Z91">
            <v>809</v>
          </cell>
          <cell r="AA91">
            <v>0.81180555555555556</v>
          </cell>
          <cell r="AB91" t="str">
            <v>X</v>
          </cell>
          <cell r="AD91" t="str">
            <v>X</v>
          </cell>
          <cell r="AE91" t="str">
            <v>X</v>
          </cell>
          <cell r="AG91" t="str">
            <v>X</v>
          </cell>
        </row>
        <row r="92">
          <cell r="D92" t="str">
            <v>원천관317-1</v>
          </cell>
          <cell r="E92" t="str">
            <v>전자공학(ZOOM자동녹화)</v>
          </cell>
          <cell r="F92" t="str">
            <v>XU106K</v>
          </cell>
          <cell r="G92" t="str">
            <v>4,000 ANSI</v>
          </cell>
          <cell r="H92">
            <v>2007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17"</v>
          </cell>
          <cell r="M92" t="str">
            <v>DB400T9A</v>
          </cell>
          <cell r="N92" t="str">
            <v>I7-9700</v>
          </cell>
          <cell r="O92" t="str">
            <v>DDR4 16G</v>
          </cell>
          <cell r="P92" t="str">
            <v>SSD 120GB+SATA 500G</v>
          </cell>
          <cell r="Q92" t="str">
            <v>2020-1080-0110</v>
          </cell>
          <cell r="R92" t="str">
            <v>202.30.25.135</v>
          </cell>
          <cell r="S92" t="str">
            <v>DVD-Multi</v>
          </cell>
          <cell r="T92" t="str">
            <v>INTER-M</v>
          </cell>
          <cell r="U92">
            <v>2</v>
          </cell>
          <cell r="V92" t="str">
            <v>e-ST</v>
          </cell>
          <cell r="W92" t="str">
            <v>구</v>
          </cell>
          <cell r="X92">
            <v>809</v>
          </cell>
          <cell r="Y92">
            <v>0.41666666666666702</v>
          </cell>
          <cell r="Z92">
            <v>809</v>
          </cell>
          <cell r="AA92">
            <v>0.79861111111111116</v>
          </cell>
          <cell r="AB92">
            <v>42745</v>
          </cell>
          <cell r="AD92">
            <v>43242</v>
          </cell>
          <cell r="AE92">
            <v>1820</v>
          </cell>
          <cell r="AG92">
            <v>1820</v>
          </cell>
        </row>
        <row r="93">
          <cell r="D93" t="str">
            <v>원천관333</v>
          </cell>
          <cell r="E93" t="str">
            <v>전자공학</v>
          </cell>
          <cell r="F93" t="str">
            <v>VGZ550</v>
          </cell>
          <cell r="G93" t="str">
            <v>5,500 ANSI</v>
          </cell>
          <cell r="H93">
            <v>2022</v>
          </cell>
          <cell r="I93">
            <v>150</v>
          </cell>
          <cell r="J93" t="str">
            <v>노출</v>
          </cell>
          <cell r="K93" t="str">
            <v>평각</v>
          </cell>
          <cell r="L93" t="str">
            <v>19"</v>
          </cell>
          <cell r="M93" t="str">
            <v>DB400TEA</v>
          </cell>
          <cell r="N93" t="str">
            <v>I7-12700</v>
          </cell>
          <cell r="O93" t="str">
            <v>DDR4 8G</v>
          </cell>
          <cell r="P93" t="str">
            <v>SSD 256GB</v>
          </cell>
          <cell r="Q93" t="str">
            <v>2022-1020-0310</v>
          </cell>
          <cell r="R93" t="str">
            <v>202.30.11.44</v>
          </cell>
          <cell r="S93" t="str">
            <v>DVD-Multi</v>
          </cell>
          <cell r="T93" t="str">
            <v>없음</v>
          </cell>
          <cell r="U93" t="str">
            <v>없음</v>
          </cell>
          <cell r="V93" t="str">
            <v>자체</v>
          </cell>
          <cell r="W93" t="str">
            <v>없음</v>
          </cell>
          <cell r="X93">
            <v>809</v>
          </cell>
          <cell r="Y93">
            <v>0.46527777777777801</v>
          </cell>
          <cell r="Z93">
            <v>809</v>
          </cell>
          <cell r="AA93">
            <v>0.84722222222222299</v>
          </cell>
          <cell r="AB93" t="str">
            <v>2022-00-00</v>
          </cell>
          <cell r="AD93" t="str">
            <v>2022-00-00</v>
          </cell>
          <cell r="AE93">
            <v>1601</v>
          </cell>
          <cell r="AG93">
            <v>1601</v>
          </cell>
        </row>
        <row r="94">
          <cell r="D94" t="str">
            <v>원천관334</v>
          </cell>
          <cell r="E94" t="str">
            <v>전자공학(everlec,ZOOM자동녹화)</v>
          </cell>
          <cell r="F94" t="str">
            <v>VGZ550</v>
          </cell>
          <cell r="G94" t="str">
            <v>5,500 ANSI</v>
          </cell>
          <cell r="H94">
            <v>2023</v>
          </cell>
          <cell r="I94">
            <v>120</v>
          </cell>
          <cell r="J94" t="str">
            <v>노출</v>
          </cell>
          <cell r="K94" t="str">
            <v>평각</v>
          </cell>
          <cell r="L94" t="str">
            <v>22"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2022-1020-0311</v>
          </cell>
          <cell r="R94" t="str">
            <v>202.30.11.125</v>
          </cell>
          <cell r="S94" t="str">
            <v>없음</v>
          </cell>
          <cell r="T94" t="str">
            <v>FS-30(30W)</v>
          </cell>
          <cell r="U94">
            <v>2</v>
          </cell>
          <cell r="V94" t="str">
            <v>e-ST</v>
          </cell>
          <cell r="W94" t="str">
            <v>구</v>
          </cell>
          <cell r="X94">
            <v>809</v>
          </cell>
          <cell r="Y94">
            <v>0.43055555555555503</v>
          </cell>
          <cell r="Z94">
            <v>809</v>
          </cell>
          <cell r="AA94">
            <v>0.375</v>
          </cell>
          <cell r="AB94" t="str">
            <v>2023-07-00</v>
          </cell>
          <cell r="AD94" t="str">
            <v>2023-07-00</v>
          </cell>
          <cell r="AE94">
            <v>208</v>
          </cell>
          <cell r="AG94">
            <v>208</v>
          </cell>
        </row>
        <row r="95">
          <cell r="D95" t="str">
            <v>원천관340</v>
          </cell>
          <cell r="E95" t="str">
            <v>전자공학(ZOOM자동녹화)</v>
          </cell>
          <cell r="F95" t="str">
            <v>VGZ700</v>
          </cell>
          <cell r="G95" t="str">
            <v>7,000 ANSI</v>
          </cell>
          <cell r="H95">
            <v>2023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DB400T8A</v>
          </cell>
          <cell r="N95" t="str">
            <v>I7-8700</v>
          </cell>
          <cell r="O95" t="str">
            <v>DDR4 16G</v>
          </cell>
          <cell r="P95" t="str">
            <v>SSD256GB+SATA 1TB</v>
          </cell>
          <cell r="Q95" t="str">
            <v>2019-1010-0034</v>
          </cell>
          <cell r="R95" t="str">
            <v>202.30.11.32</v>
          </cell>
          <cell r="S95" t="str">
            <v>Combo</v>
          </cell>
          <cell r="T95" t="str">
            <v>FS-30N</v>
          </cell>
          <cell r="U95">
            <v>4</v>
          </cell>
          <cell r="V95" t="str">
            <v>e-ST</v>
          </cell>
          <cell r="W95" t="str">
            <v>유,무</v>
          </cell>
          <cell r="X95">
            <v>809</v>
          </cell>
          <cell r="Y95">
            <v>0.4375</v>
          </cell>
          <cell r="Z95">
            <v>828</v>
          </cell>
          <cell r="AA95">
            <v>0.37847222222222227</v>
          </cell>
          <cell r="AB95" t="str">
            <v>2023-08-00</v>
          </cell>
          <cell r="AC95" t="str">
            <v>28,</v>
          </cell>
          <cell r="AD95" t="str">
            <v>2023-08-00</v>
          </cell>
          <cell r="AE95">
            <v>2450</v>
          </cell>
          <cell r="AG95">
            <v>2450</v>
          </cell>
        </row>
        <row r="96">
          <cell r="D96" t="str">
            <v>원천관502</v>
          </cell>
          <cell r="E96" t="str">
            <v>물리학과(ZOOM자동녹화)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매립</v>
          </cell>
          <cell r="K96" t="str">
            <v>평각</v>
          </cell>
          <cell r="L96" t="str">
            <v>22"</v>
          </cell>
          <cell r="M96" t="str">
            <v>DB4009TA</v>
          </cell>
          <cell r="N96" t="str">
            <v>I7-9700</v>
          </cell>
          <cell r="O96" t="str">
            <v>DDR4 16G</v>
          </cell>
          <cell r="P96" t="str">
            <v>SSD256GB+SATA 1T</v>
          </cell>
          <cell r="Q96" t="str">
            <v>2019-1020-0382</v>
          </cell>
          <cell r="R96" t="str">
            <v>202.30.25.206</v>
          </cell>
          <cell r="S96" t="str">
            <v>없음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구,유</v>
          </cell>
          <cell r="X96">
            <v>809</v>
          </cell>
          <cell r="Y96">
            <v>0.44444444444444398</v>
          </cell>
          <cell r="Z96">
            <v>809</v>
          </cell>
          <cell r="AA96">
            <v>0.38194444444444497</v>
          </cell>
          <cell r="AB96" t="str">
            <v>2023-08-00</v>
          </cell>
          <cell r="AD96" t="str">
            <v>2023-08-00</v>
          </cell>
          <cell r="AE96" t="str">
            <v>1434/385</v>
          </cell>
          <cell r="AG96" t="str">
            <v>1434/385</v>
          </cell>
        </row>
        <row r="97">
          <cell r="D97" t="str">
            <v>원천관503</v>
          </cell>
          <cell r="E97" t="str">
            <v>물리학과</v>
          </cell>
          <cell r="F97" t="str">
            <v>VGZ550S</v>
          </cell>
          <cell r="G97" t="str">
            <v>5,500 ANSI</v>
          </cell>
          <cell r="H97">
            <v>2023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SSD128GB+SATA 1T</v>
          </cell>
          <cell r="Q97" t="str">
            <v>자산번호 없음</v>
          </cell>
          <cell r="R97" t="str">
            <v>202.30.25.207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809</v>
          </cell>
          <cell r="Y97">
            <v>0.45138888888888901</v>
          </cell>
          <cell r="Z97">
            <v>809</v>
          </cell>
          <cell r="AA97">
            <v>0.38541666666666702</v>
          </cell>
          <cell r="AB97" t="str">
            <v>2023-12-00</v>
          </cell>
          <cell r="AD97" t="str">
            <v>2023-12-00</v>
          </cell>
          <cell r="AE97">
            <v>743</v>
          </cell>
          <cell r="AG97">
            <v>743</v>
          </cell>
        </row>
        <row r="98">
          <cell r="D98" t="str">
            <v>원천관504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202.30.25.216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809</v>
          </cell>
          <cell r="Y98">
            <v>0.45833333333333298</v>
          </cell>
          <cell r="Z98">
            <v>809</v>
          </cell>
          <cell r="AA98">
            <v>0.38888888888888901</v>
          </cell>
          <cell r="AB98" t="str">
            <v>2023-12-00</v>
          </cell>
          <cell r="AD98" t="str">
            <v>2023-12-00</v>
          </cell>
          <cell r="AE98">
            <v>616</v>
          </cell>
          <cell r="AG98">
            <v>616</v>
          </cell>
        </row>
        <row r="99">
          <cell r="D99" t="str">
            <v>원천관505</v>
          </cell>
          <cell r="E99" t="str">
            <v>물리학과</v>
          </cell>
          <cell r="F99" t="str">
            <v>VW540</v>
          </cell>
          <cell r="G99" t="str">
            <v>6,000 ANSI</v>
          </cell>
          <cell r="H99">
            <v>2021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202.30.25.208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809</v>
          </cell>
          <cell r="Y99">
            <v>0.46527777777777801</v>
          </cell>
          <cell r="Z99">
            <v>809</v>
          </cell>
          <cell r="AA99">
            <v>0.39236111111111099</v>
          </cell>
          <cell r="AB99">
            <v>44383</v>
          </cell>
          <cell r="AD99" t="str">
            <v>2021-07-00</v>
          </cell>
          <cell r="AE99">
            <v>1373</v>
          </cell>
          <cell r="AG99">
            <v>1373</v>
          </cell>
        </row>
        <row r="100">
          <cell r="D100" t="str">
            <v>원천관506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202.30.25.209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809</v>
          </cell>
          <cell r="Y100">
            <v>0.47222222222222199</v>
          </cell>
          <cell r="Z100">
            <v>809</v>
          </cell>
          <cell r="AA100">
            <v>0.39583333333333398</v>
          </cell>
          <cell r="AB100" t="str">
            <v>2023-12-00</v>
          </cell>
          <cell r="AD100" t="str">
            <v>2023-12-00</v>
          </cell>
          <cell r="AE100">
            <v>653</v>
          </cell>
          <cell r="AG100">
            <v>653</v>
          </cell>
        </row>
        <row r="101">
          <cell r="D101" t="str">
            <v>원천관507</v>
          </cell>
          <cell r="E101" t="str">
            <v>화학과 (ZOOM자동녹화)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150</v>
          </cell>
          <cell r="J101" t="str">
            <v>노출</v>
          </cell>
          <cell r="K101" t="str">
            <v>대각</v>
          </cell>
          <cell r="L101" t="str">
            <v>22"</v>
          </cell>
          <cell r="M101" t="str">
            <v>DB400T9A</v>
          </cell>
          <cell r="N101" t="str">
            <v>I7-9700</v>
          </cell>
          <cell r="O101" t="str">
            <v xml:space="preserve">DDR4 16G </v>
          </cell>
          <cell r="P101" t="str">
            <v>SSD256GB+SATA 1T</v>
          </cell>
          <cell r="Q101" t="str">
            <v>2019-1020-0350</v>
          </cell>
          <cell r="R101" t="str">
            <v>210.107.194.243</v>
          </cell>
          <cell r="S101" t="str">
            <v>없음</v>
          </cell>
          <cell r="T101" t="str">
            <v>INTER-M</v>
          </cell>
          <cell r="U101">
            <v>2</v>
          </cell>
          <cell r="V101" t="str">
            <v>e-ST</v>
          </cell>
          <cell r="W101" t="str">
            <v>구,유,무</v>
          </cell>
          <cell r="X101">
            <v>809</v>
          </cell>
          <cell r="Y101">
            <v>0.47916666666666602</v>
          </cell>
          <cell r="Z101">
            <v>809</v>
          </cell>
          <cell r="AA101">
            <v>0.39930555555555602</v>
          </cell>
          <cell r="AB101">
            <v>43885</v>
          </cell>
          <cell r="AD101">
            <v>43885</v>
          </cell>
          <cell r="AE101">
            <v>2487</v>
          </cell>
          <cell r="AG101">
            <v>2487</v>
          </cell>
        </row>
        <row r="102">
          <cell r="D102" t="str">
            <v>원천관508</v>
          </cell>
          <cell r="E102" t="str">
            <v>전자공학 (everlec,ZOOM자동녹화)</v>
          </cell>
          <cell r="F102" t="str">
            <v>VZ580</v>
          </cell>
          <cell r="G102" t="str">
            <v>5,500 ANSI</v>
          </cell>
          <cell r="H102">
            <v>2022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DB400TDA</v>
          </cell>
          <cell r="N102" t="str">
            <v>I7-11700</v>
          </cell>
          <cell r="O102" t="str">
            <v>DDR4 8G</v>
          </cell>
          <cell r="P102" t="str">
            <v>SSD512GB+SATA 1T</v>
          </cell>
          <cell r="Q102" t="str">
            <v>2022-1080-0024</v>
          </cell>
          <cell r="R102" t="str">
            <v>210.107.194.244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809</v>
          </cell>
          <cell r="Y102">
            <v>0.48611111111111099</v>
          </cell>
          <cell r="Z102">
            <v>809</v>
          </cell>
          <cell r="AA102">
            <v>0.40277777777777801</v>
          </cell>
          <cell r="AB102">
            <v>44795</v>
          </cell>
          <cell r="AD102">
            <v>44795</v>
          </cell>
          <cell r="AE102">
            <v>481</v>
          </cell>
          <cell r="AG102">
            <v>481</v>
          </cell>
        </row>
        <row r="103">
          <cell r="D103" t="str">
            <v>원천관509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2022-1080-0025</v>
          </cell>
          <cell r="R103" t="str">
            <v>210.107.194.245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809</v>
          </cell>
          <cell r="Y103">
            <v>0.49305555555555503</v>
          </cell>
          <cell r="Z103">
            <v>809</v>
          </cell>
          <cell r="AA103">
            <v>0.73263888888888884</v>
          </cell>
          <cell r="AB103">
            <v>44795</v>
          </cell>
          <cell r="AD103">
            <v>44795</v>
          </cell>
          <cell r="AE103">
            <v>1918</v>
          </cell>
          <cell r="AG103">
            <v>1918</v>
          </cell>
        </row>
        <row r="104">
          <cell r="D104" t="str">
            <v>원천관534-2</v>
          </cell>
          <cell r="E104" t="str">
            <v>생명과학 (ZOOM자동녹화)</v>
          </cell>
          <cell r="F104" t="str">
            <v>VW540</v>
          </cell>
          <cell r="G104" t="str">
            <v>6,000 ANSI</v>
          </cell>
          <cell r="H104">
            <v>2019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DB400T8A</v>
          </cell>
          <cell r="N104" t="str">
            <v>I7-8700</v>
          </cell>
          <cell r="O104" t="str">
            <v>DDR4 8G</v>
          </cell>
          <cell r="P104" t="str">
            <v>SSD240GB</v>
          </cell>
          <cell r="Q104" t="str">
            <v>2019-1080-0011</v>
          </cell>
          <cell r="R104" t="str">
            <v>202.30.20.25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809</v>
          </cell>
          <cell r="Y104">
            <v>0.5</v>
          </cell>
          <cell r="Z104">
            <v>809</v>
          </cell>
          <cell r="AA104">
            <v>0.40972222222222299</v>
          </cell>
          <cell r="AB104" t="str">
            <v>2019-08-00</v>
          </cell>
          <cell r="AD104" t="str">
            <v>2019-08-00</v>
          </cell>
          <cell r="AE104">
            <v>1366</v>
          </cell>
          <cell r="AG104">
            <v>1366</v>
          </cell>
        </row>
        <row r="105">
          <cell r="D105" t="str">
            <v>원천관535</v>
          </cell>
          <cell r="E105" t="str">
            <v>전자공학 (ZOOM자동녹화)</v>
          </cell>
          <cell r="F105" t="str">
            <v>VGZ601K/VX610/VGZ601K</v>
          </cell>
          <cell r="G105" t="str">
            <v>6,000 ANSI</v>
          </cell>
          <cell r="H105">
            <v>2022</v>
          </cell>
          <cell r="I105">
            <v>120</v>
          </cell>
          <cell r="J105" t="str">
            <v>노출</v>
          </cell>
          <cell r="K105" t="str">
            <v>평각</v>
          </cell>
          <cell r="L105" t="str">
            <v>17"</v>
          </cell>
          <cell r="M105" t="str">
            <v>DB400T8A</v>
          </cell>
          <cell r="N105" t="str">
            <v>I7-8700</v>
          </cell>
          <cell r="O105" t="str">
            <v>DDR4 16G</v>
          </cell>
          <cell r="P105" t="str">
            <v>SSD256GB+SATA 1T</v>
          </cell>
          <cell r="Q105" t="str">
            <v>2019-1020-0004</v>
          </cell>
          <cell r="R105" t="str">
            <v>202.30.20.26</v>
          </cell>
          <cell r="S105" t="str">
            <v>DVD-Multi</v>
          </cell>
          <cell r="T105" t="str">
            <v>FS-30(30W)</v>
          </cell>
          <cell r="U105">
            <v>6</v>
          </cell>
          <cell r="V105" t="str">
            <v>e-ST</v>
          </cell>
          <cell r="W105" t="str">
            <v>구,유,무</v>
          </cell>
          <cell r="X105">
            <v>809</v>
          </cell>
          <cell r="Y105">
            <v>0.54166666666666663</v>
          </cell>
          <cell r="Z105">
            <v>828</v>
          </cell>
          <cell r="AA105">
            <v>0.41666666666666702</v>
          </cell>
          <cell r="AB105" t="str">
            <v>2022-11-03/2018-02-18/2022-11-03</v>
          </cell>
          <cell r="AC105" t="str">
            <v>28,</v>
          </cell>
          <cell r="AD105" t="str">
            <v>2022-11-03/2018-02-18/2022-11-03</v>
          </cell>
          <cell r="AE105" t="str">
            <v>2972/640/2786</v>
          </cell>
          <cell r="AG105" t="str">
            <v>2972/640/2786</v>
          </cell>
        </row>
        <row r="106">
          <cell r="D106" t="str">
            <v>원천관537</v>
          </cell>
          <cell r="E106" t="str">
            <v>전자공학</v>
          </cell>
          <cell r="F106" t="str">
            <v>VGZ550</v>
          </cell>
          <cell r="G106" t="str">
            <v>5,500 ANSI</v>
          </cell>
          <cell r="H106">
            <v>2023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DB400TEA</v>
          </cell>
          <cell r="N106" t="str">
            <v>I7-12700</v>
          </cell>
          <cell r="O106" t="str">
            <v>DDR4 8G</v>
          </cell>
          <cell r="P106" t="str">
            <v>SSD 256GB</v>
          </cell>
          <cell r="Q106" t="str">
            <v>2022-1020-0304</v>
          </cell>
          <cell r="R106" t="str">
            <v>202.30.21.184</v>
          </cell>
          <cell r="S106" t="str">
            <v>DVD-Multi</v>
          </cell>
          <cell r="T106" t="str">
            <v>없음</v>
          </cell>
          <cell r="U106" t="str">
            <v>없음</v>
          </cell>
          <cell r="V106" t="str">
            <v>자체</v>
          </cell>
          <cell r="W106" t="str">
            <v>없음</v>
          </cell>
          <cell r="X106">
            <v>809</v>
          </cell>
          <cell r="Y106">
            <v>0.54861111111111105</v>
          </cell>
          <cell r="Z106">
            <v>829</v>
          </cell>
          <cell r="AA106">
            <v>0.42361111111111099</v>
          </cell>
          <cell r="AB106" t="str">
            <v>2023-08-00</v>
          </cell>
          <cell r="AC106" t="str">
            <v>29,</v>
          </cell>
          <cell r="AD106" t="str">
            <v>2023-08-00</v>
          </cell>
          <cell r="AE106">
            <v>137</v>
          </cell>
          <cell r="AG106">
            <v>137</v>
          </cell>
        </row>
        <row r="107">
          <cell r="D107" t="str">
            <v>원천관538</v>
          </cell>
          <cell r="E107" t="str">
            <v>전자공학 (ZOOM자동녹화)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매립</v>
          </cell>
          <cell r="K107" t="str">
            <v>평각</v>
          </cell>
          <cell r="L107" t="str">
            <v>17"</v>
          </cell>
          <cell r="M107" t="str">
            <v>DB400TCA</v>
          </cell>
          <cell r="N107" t="str">
            <v>I7-10700</v>
          </cell>
          <cell r="O107" t="str">
            <v>DDR4 16G</v>
          </cell>
          <cell r="P107" t="str">
            <v>SSD500GB+SATA 1T</v>
          </cell>
          <cell r="Q107" t="str">
            <v>2020-1010-0177</v>
          </cell>
          <cell r="R107" t="str">
            <v>210.107.203.168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</v>
          </cell>
          <cell r="X107">
            <v>811</v>
          </cell>
          <cell r="Y107">
            <v>0.55555555555555558</v>
          </cell>
          <cell r="Z107">
            <v>812</v>
          </cell>
          <cell r="AA107">
            <v>0.43055555555555558</v>
          </cell>
          <cell r="AB107" t="str">
            <v>2023-08-00</v>
          </cell>
          <cell r="AC107" t="str">
            <v>12,</v>
          </cell>
          <cell r="AD107" t="str">
            <v>2023-08-00</v>
          </cell>
          <cell r="AE107">
            <v>2123</v>
          </cell>
          <cell r="AG107">
            <v>2123</v>
          </cell>
        </row>
        <row r="108">
          <cell r="D108" t="str">
            <v>원천관539</v>
          </cell>
          <cell r="E108" t="str">
            <v>전자공학(ZOOM자동녹화)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2022-1020-0305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811</v>
          </cell>
          <cell r="Y108">
            <v>0.5625</v>
          </cell>
          <cell r="Z108">
            <v>811</v>
          </cell>
          <cell r="AA108">
            <v>0.4375</v>
          </cell>
          <cell r="AB108" t="str">
            <v>2023-08-00</v>
          </cell>
          <cell r="AD108" t="str">
            <v>2023-08-00</v>
          </cell>
          <cell r="AE108">
            <v>1550</v>
          </cell>
          <cell r="AG108">
            <v>1550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VGZ700</v>
          </cell>
          <cell r="G109" t="str">
            <v>7,000 ANSI</v>
          </cell>
          <cell r="H109">
            <v>2025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DB400TDA</v>
          </cell>
          <cell r="N109" t="str">
            <v>I7-9700</v>
          </cell>
          <cell r="O109" t="str">
            <v>DDR3 8G</v>
          </cell>
          <cell r="P109" t="str">
            <v>SSD256GB+SATA 500G</v>
          </cell>
          <cell r="Q109" t="str">
            <v>2012-1020-0451</v>
          </cell>
          <cell r="R109" t="str">
            <v>210.107.194.143</v>
          </cell>
          <cell r="S109" t="str">
            <v>없음</v>
          </cell>
          <cell r="T109" t="str">
            <v>EON10</v>
          </cell>
          <cell r="U109">
            <v>1</v>
          </cell>
          <cell r="V109" t="str">
            <v>e-ST</v>
          </cell>
          <cell r="W109" t="str">
            <v>구,유</v>
          </cell>
          <cell r="X109">
            <v>811</v>
          </cell>
          <cell r="Y109">
            <v>0.56944444444444442</v>
          </cell>
          <cell r="Z109">
            <v>811</v>
          </cell>
          <cell r="AA109">
            <v>0.75</v>
          </cell>
          <cell r="AB109">
            <v>43848</v>
          </cell>
          <cell r="AD109">
            <v>45831</v>
          </cell>
          <cell r="AE109">
            <v>20</v>
          </cell>
          <cell r="AG109">
            <v>20</v>
          </cell>
        </row>
        <row r="110">
          <cell r="D110" t="str">
            <v>서관107</v>
          </cell>
          <cell r="E110" t="str">
            <v>멀티미디어 (ZOOM자동녹화)</v>
          </cell>
          <cell r="F110" t="str">
            <v>VGZ700</v>
          </cell>
          <cell r="G110" t="str">
            <v>7,000 ANSI</v>
          </cell>
          <cell r="H110">
            <v>2023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DB400SEA</v>
          </cell>
          <cell r="N110" t="str">
            <v>I7-13700</v>
          </cell>
          <cell r="O110" t="str">
            <v>DDR4 16G</v>
          </cell>
          <cell r="P110" t="str">
            <v>SSD 256GB</v>
          </cell>
          <cell r="Q110" t="str">
            <v>X</v>
          </cell>
          <cell r="R110" t="str">
            <v>210.107.192.28</v>
          </cell>
          <cell r="S110" t="str">
            <v>없음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811</v>
          </cell>
          <cell r="Y110">
            <v>0.56944444444444398</v>
          </cell>
          <cell r="Z110">
            <v>811</v>
          </cell>
          <cell r="AA110">
            <v>0.44444444444444398</v>
          </cell>
          <cell r="AB110" t="str">
            <v>2023-08-00</v>
          </cell>
          <cell r="AD110">
            <v>45583</v>
          </cell>
          <cell r="AE110">
            <v>1729</v>
          </cell>
          <cell r="AG110">
            <v>1729</v>
          </cell>
        </row>
        <row r="111">
          <cell r="D111" t="str">
            <v>서관135</v>
          </cell>
          <cell r="E111" t="str">
            <v>기계공학 (ZOOM자동녹화)</v>
          </cell>
          <cell r="F111" t="str">
            <v>VGZ650</v>
          </cell>
          <cell r="G111" t="str">
            <v>6,200 ANSI</v>
          </cell>
          <cell r="H111">
            <v>2023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DB400T8A</v>
          </cell>
          <cell r="N111" t="str">
            <v>I7-8700</v>
          </cell>
          <cell r="O111" t="str">
            <v xml:space="preserve">DDR4 16G </v>
          </cell>
          <cell r="P111" t="str">
            <v>SSD256GB+SATA 1T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811</v>
          </cell>
          <cell r="Y111">
            <v>0.35416666666666669</v>
          </cell>
          <cell r="Z111">
            <v>811</v>
          </cell>
          <cell r="AA111">
            <v>0.45138888888888901</v>
          </cell>
          <cell r="AB111" t="str">
            <v>2023-08-00</v>
          </cell>
          <cell r="AD111" t="str">
            <v>2023-08-00</v>
          </cell>
          <cell r="AE111">
            <v>1144</v>
          </cell>
          <cell r="AG111">
            <v>1144</v>
          </cell>
        </row>
        <row r="112">
          <cell r="D112" t="str">
            <v>서관212</v>
          </cell>
          <cell r="E112" t="str">
            <v>첨단신소재공학과(ZOOM자동녹화)</v>
          </cell>
          <cell r="F112" t="str">
            <v>VGZ700</v>
          </cell>
          <cell r="G112" t="str">
            <v>7,000 ANSI</v>
          </cell>
          <cell r="H112">
            <v>2024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DM501TGA</v>
          </cell>
          <cell r="N112" t="str">
            <v>I7-14700</v>
          </cell>
          <cell r="O112" t="str">
            <v>DDR4 32G</v>
          </cell>
          <cell r="P112" t="str">
            <v>SSD 512GB</v>
          </cell>
          <cell r="Q112" t="str">
            <v>2024-1010-0081</v>
          </cell>
          <cell r="R112" t="str">
            <v>202.30.10.8</v>
          </cell>
          <cell r="S112" t="str">
            <v>없음</v>
          </cell>
          <cell r="T112" t="str">
            <v>FS-30(30W)</v>
          </cell>
          <cell r="U112">
            <v>2</v>
          </cell>
          <cell r="V112" t="str">
            <v>VECT</v>
          </cell>
          <cell r="W112" t="str">
            <v>구,유,무</v>
          </cell>
          <cell r="X112">
            <v>811</v>
          </cell>
          <cell r="Y112">
            <v>0.3611111111111111</v>
          </cell>
          <cell r="Z112">
            <v>811</v>
          </cell>
          <cell r="AA112">
            <v>0.45833333333333331</v>
          </cell>
          <cell r="AB112" t="str">
            <v>2025-02-00</v>
          </cell>
          <cell r="AD112" t="str">
            <v>2025-02-00</v>
          </cell>
          <cell r="AE112">
            <v>125</v>
          </cell>
          <cell r="AG112">
            <v>125</v>
          </cell>
        </row>
        <row r="113">
          <cell r="D113" t="str">
            <v>서관239</v>
          </cell>
          <cell r="E113" t="str">
            <v>소프트웨어 글로벌IT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</v>
          </cell>
          <cell r="X113">
            <v>811</v>
          </cell>
          <cell r="Y113">
            <v>0.36805555555555558</v>
          </cell>
          <cell r="Z113">
            <v>814</v>
          </cell>
          <cell r="AA113">
            <v>0.46527777777777779</v>
          </cell>
          <cell r="AB113" t="str">
            <v>2024-08-00</v>
          </cell>
          <cell r="AC113" t="str">
            <v>4,14</v>
          </cell>
          <cell r="AD113" t="str">
            <v>2024-08-00</v>
          </cell>
          <cell r="AE113">
            <v>593</v>
          </cell>
          <cell r="AG113">
            <v>593</v>
          </cell>
        </row>
        <row r="114">
          <cell r="D114" t="str">
            <v>서관240</v>
          </cell>
          <cell r="E114" t="str">
            <v>미래모빌리티공학과(ZOOM자동녹화)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노출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I5-14400</v>
          </cell>
          <cell r="O114" t="str">
            <v>DDR4 16G</v>
          </cell>
          <cell r="P114" t="str">
            <v>SSD 256GB</v>
          </cell>
          <cell r="Q114" t="str">
            <v>X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구,유,무</v>
          </cell>
          <cell r="X114">
            <v>811</v>
          </cell>
          <cell r="Y114">
            <v>0.375</v>
          </cell>
          <cell r="Z114">
            <v>811</v>
          </cell>
          <cell r="AA114">
            <v>0.47222222222222221</v>
          </cell>
          <cell r="AB114" t="str">
            <v>2025-02-00</v>
          </cell>
          <cell r="AD114" t="str">
            <v>2025-02-00</v>
          </cell>
          <cell r="AE114">
            <v>136</v>
          </cell>
          <cell r="AG114">
            <v>136</v>
          </cell>
        </row>
        <row r="115">
          <cell r="D115" t="str">
            <v>서관241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811</v>
          </cell>
          <cell r="Y115">
            <v>0.38194444444444442</v>
          </cell>
          <cell r="Z115">
            <v>811</v>
          </cell>
          <cell r="AA115">
            <v>0.47916666666666669</v>
          </cell>
          <cell r="AB115" t="str">
            <v>2025-02-00</v>
          </cell>
          <cell r="AD115" t="str">
            <v>2025-02-00</v>
          </cell>
          <cell r="AE115">
            <v>152</v>
          </cell>
          <cell r="AG115">
            <v>152</v>
          </cell>
        </row>
        <row r="116">
          <cell r="D116" t="str">
            <v>서관302</v>
          </cell>
          <cell r="E116" t="str">
            <v>국제교육센터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811</v>
          </cell>
          <cell r="Y116">
            <v>0.3888888888888889</v>
          </cell>
          <cell r="Z116">
            <v>811</v>
          </cell>
          <cell r="AA116">
            <v>0.4861111111111111</v>
          </cell>
          <cell r="AB116">
            <v>42788</v>
          </cell>
          <cell r="AD116">
            <v>42788</v>
          </cell>
          <cell r="AE116">
            <v>3823</v>
          </cell>
          <cell r="AG116">
            <v>3823</v>
          </cell>
        </row>
        <row r="117">
          <cell r="D117" t="str">
            <v>서관303</v>
          </cell>
          <cell r="E117" t="str">
            <v>소프트웨어 글로벌IT (ZOOM자동녹화)</v>
          </cell>
          <cell r="F117" t="str">
            <v>VGZ700</v>
          </cell>
          <cell r="G117" t="str">
            <v>7,000 ANSI</v>
          </cell>
          <cell r="H117">
            <v>2024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812</v>
          </cell>
          <cell r="Y117">
            <v>0.79166666666666663</v>
          </cell>
          <cell r="Z117">
            <v>812</v>
          </cell>
          <cell r="AA117">
            <v>0.49305555555555558</v>
          </cell>
          <cell r="AB117">
            <v>45454</v>
          </cell>
          <cell r="AD117">
            <v>43728</v>
          </cell>
          <cell r="AE117">
            <v>507</v>
          </cell>
          <cell r="AG117">
            <v>507</v>
          </cell>
        </row>
        <row r="118">
          <cell r="D118" t="str">
            <v>서관305</v>
          </cell>
          <cell r="E118" t="str">
            <v>기계공학 (everlec,ZOOM자동녹화)</v>
          </cell>
          <cell r="F118" t="str">
            <v>VGZ550</v>
          </cell>
          <cell r="G118" t="str">
            <v>5,500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2022-1080-0026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812</v>
          </cell>
          <cell r="Y118">
            <v>0.83333333333333337</v>
          </cell>
          <cell r="Z118">
            <v>812</v>
          </cell>
          <cell r="AA118">
            <v>0.54166666666666663</v>
          </cell>
          <cell r="AB118">
            <v>44795</v>
          </cell>
          <cell r="AC118" t="str">
            <v>6,</v>
          </cell>
          <cell r="AD118">
            <v>44795</v>
          </cell>
          <cell r="AE118">
            <v>2387</v>
          </cell>
          <cell r="AG118">
            <v>2387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VGZ650</v>
          </cell>
          <cell r="G119" t="str">
            <v>6,200 ANSI</v>
          </cell>
          <cell r="H119">
            <v>2024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500GB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812</v>
          </cell>
          <cell r="Y119">
            <v>0.79861111111111116</v>
          </cell>
          <cell r="Z119">
            <v>812</v>
          </cell>
          <cell r="AA119">
            <v>0.54861111111111116</v>
          </cell>
          <cell r="AB119" t="str">
            <v>2021-00-00</v>
          </cell>
          <cell r="AD119" t="str">
            <v>2021-00-00</v>
          </cell>
          <cell r="AE119">
            <v>1037</v>
          </cell>
          <cell r="AG119">
            <v>1037</v>
          </cell>
        </row>
        <row r="120">
          <cell r="D120" t="str">
            <v>서관331</v>
          </cell>
          <cell r="E120" t="str">
            <v>기계공학(ZOOM자동녹화)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DB400TDA</v>
          </cell>
          <cell r="N120" t="str">
            <v>I7-11700</v>
          </cell>
          <cell r="O120" t="str">
            <v>DDR4 16G</v>
          </cell>
          <cell r="P120" t="str">
            <v>SSD 256GB</v>
          </cell>
          <cell r="Q120" t="str">
            <v>X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812</v>
          </cell>
          <cell r="Y120">
            <v>0.80555555555555602</v>
          </cell>
          <cell r="Z120">
            <v>812</v>
          </cell>
          <cell r="AA120">
            <v>0.73611111111111116</v>
          </cell>
          <cell r="AB120">
            <v>45239</v>
          </cell>
          <cell r="AD120">
            <v>43132</v>
          </cell>
          <cell r="AE120">
            <v>3237</v>
          </cell>
          <cell r="AG120">
            <v>3237</v>
          </cell>
        </row>
        <row r="121">
          <cell r="D121" t="str">
            <v>서관332</v>
          </cell>
          <cell r="E121" t="str">
            <v>다산학부(everlec,ZOOM자동녹화)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SSD256GB+SATA 1T</v>
          </cell>
          <cell r="Q121" t="str">
            <v>2020-1020-0227</v>
          </cell>
          <cell r="R121" t="str">
            <v>210.107.192.24</v>
          </cell>
          <cell r="S121" t="str">
            <v>없음</v>
          </cell>
          <cell r="T121" t="str">
            <v>INTER-M</v>
          </cell>
          <cell r="U121">
            <v>2</v>
          </cell>
          <cell r="V121" t="str">
            <v>e-ST</v>
          </cell>
          <cell r="W121" t="str">
            <v>구,유,무</v>
          </cell>
          <cell r="X121">
            <v>812</v>
          </cell>
          <cell r="Y121">
            <v>0.35416666666666669</v>
          </cell>
          <cell r="Z121">
            <v>812</v>
          </cell>
          <cell r="AA121">
            <v>0.49305555555555503</v>
          </cell>
          <cell r="AB121">
            <v>45533</v>
          </cell>
          <cell r="AD121">
            <v>43928</v>
          </cell>
          <cell r="AE121">
            <v>647</v>
          </cell>
          <cell r="AG121">
            <v>647</v>
          </cell>
        </row>
        <row r="122">
          <cell r="D122" t="str">
            <v>서관333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+SATA 500G</v>
          </cell>
          <cell r="Q122" t="str">
            <v>X</v>
          </cell>
          <cell r="R122" t="str">
            <v>202.30.22.43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812</v>
          </cell>
          <cell r="Y122">
            <v>0.3611111111111111</v>
          </cell>
          <cell r="Z122">
            <v>812</v>
          </cell>
          <cell r="AA122">
            <v>0.5</v>
          </cell>
          <cell r="AB122" t="str">
            <v>2016-00-00</v>
          </cell>
          <cell r="AD122" t="str">
            <v>2016-00-00</v>
          </cell>
          <cell r="AE122">
            <v>2714</v>
          </cell>
          <cell r="AG122">
            <v>2714</v>
          </cell>
        </row>
        <row r="123">
          <cell r="D123" t="str">
            <v>서관334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SSD128GB+SATA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812</v>
          </cell>
          <cell r="Y123">
            <v>0.36805555555555558</v>
          </cell>
          <cell r="Z123">
            <v>812</v>
          </cell>
          <cell r="AA123">
            <v>0.54166666666666663</v>
          </cell>
          <cell r="AB123">
            <v>43755</v>
          </cell>
          <cell r="AD123">
            <v>45827</v>
          </cell>
          <cell r="AE123">
            <v>1940</v>
          </cell>
          <cell r="AG123">
            <v>1940</v>
          </cell>
        </row>
        <row r="124">
          <cell r="D124" t="str">
            <v>서관337</v>
          </cell>
          <cell r="E124" t="str">
            <v>국제교육센터</v>
          </cell>
          <cell r="F124" t="str">
            <v>VGZ550</v>
          </cell>
          <cell r="G124" t="str">
            <v>5,500 ANSI</v>
          </cell>
          <cell r="H124">
            <v>2024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SSD256GB + SATA 500G</v>
          </cell>
          <cell r="Q124" t="str">
            <v>X</v>
          </cell>
          <cell r="R124" t="str">
            <v>202.30.22.44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812</v>
          </cell>
          <cell r="Y124">
            <v>0.375</v>
          </cell>
          <cell r="Z124">
            <v>812</v>
          </cell>
          <cell r="AA124">
            <v>0.54861111111111105</v>
          </cell>
          <cell r="AB124" t="str">
            <v>2025-03-00</v>
          </cell>
          <cell r="AD124" t="str">
            <v>2025-03-00</v>
          </cell>
          <cell r="AE124">
            <v>291</v>
          </cell>
          <cell r="AG124">
            <v>291</v>
          </cell>
        </row>
        <row r="125">
          <cell r="D125" t="str">
            <v>서관338</v>
          </cell>
          <cell r="E125" t="str">
            <v>국제교육센터</v>
          </cell>
          <cell r="F125" t="str">
            <v>VX421</v>
          </cell>
          <cell r="G125" t="str">
            <v>4,300 ANSI</v>
          </cell>
          <cell r="H125">
            <v>2016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 256GB</v>
          </cell>
          <cell r="Q125" t="str">
            <v>X</v>
          </cell>
          <cell r="R125" t="str">
            <v>202.30.22.45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812</v>
          </cell>
          <cell r="Y125">
            <v>0.38194444444444442</v>
          </cell>
          <cell r="Z125">
            <v>812</v>
          </cell>
          <cell r="AA125">
            <v>0.55555555555555558</v>
          </cell>
          <cell r="AB125" t="str">
            <v>2016-00-00</v>
          </cell>
          <cell r="AD125" t="str">
            <v>2016-00-00</v>
          </cell>
          <cell r="AE125">
            <v>1927</v>
          </cell>
          <cell r="AG125">
            <v>1927</v>
          </cell>
        </row>
        <row r="126">
          <cell r="D126" t="str">
            <v>동관104-1</v>
          </cell>
          <cell r="E126" t="str">
            <v>기계공학</v>
          </cell>
          <cell r="F126" t="str">
            <v>VGZ550</v>
          </cell>
          <cell r="G126" t="str">
            <v>5,500 ANSI</v>
          </cell>
          <cell r="H126">
            <v>2024</v>
          </cell>
          <cell r="I126">
            <v>120</v>
          </cell>
          <cell r="J126" t="str">
            <v>매립</v>
          </cell>
          <cell r="K126" t="str">
            <v>평각</v>
          </cell>
          <cell r="L126" t="str">
            <v>17"</v>
          </cell>
          <cell r="M126" t="str">
            <v>DB500TGA</v>
          </cell>
          <cell r="N126" t="str">
            <v>I7-14700</v>
          </cell>
          <cell r="O126" t="str">
            <v>DDR4 32G</v>
          </cell>
          <cell r="P126" t="str">
            <v>SSD 512GB</v>
          </cell>
          <cell r="Q126" t="str">
            <v>2015-1040-0035</v>
          </cell>
          <cell r="R126" t="str">
            <v>202.30.10.226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유</v>
          </cell>
          <cell r="X126">
            <v>812</v>
          </cell>
          <cell r="Y126">
            <v>0.36805555555555558</v>
          </cell>
          <cell r="Z126">
            <v>812</v>
          </cell>
          <cell r="AA126">
            <v>0.5625</v>
          </cell>
          <cell r="AB126">
            <v>45586</v>
          </cell>
          <cell r="AD126">
            <v>45586</v>
          </cell>
          <cell r="AE126">
            <v>286</v>
          </cell>
          <cell r="AG126">
            <v>286</v>
          </cell>
        </row>
        <row r="127">
          <cell r="D127" t="str">
            <v>동관331</v>
          </cell>
          <cell r="E127" t="str">
            <v>기계공학 (everlec,ZOOM자동녹화)</v>
          </cell>
          <cell r="F127" t="str">
            <v>VX61</v>
          </cell>
          <cell r="G127" t="str">
            <v>5,500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ESP80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813</v>
          </cell>
          <cell r="Y127">
            <v>0.80555555555555602</v>
          </cell>
          <cell r="Z127">
            <v>813</v>
          </cell>
          <cell r="AA127">
            <v>0.56944444444444442</v>
          </cell>
          <cell r="AB127">
            <v>44383</v>
          </cell>
          <cell r="AD127">
            <v>44383</v>
          </cell>
          <cell r="AE127">
            <v>2453</v>
          </cell>
          <cell r="AG127">
            <v>2453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7,000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813</v>
          </cell>
          <cell r="Y128">
            <v>0.35416666666666669</v>
          </cell>
          <cell r="Z128">
            <v>813</v>
          </cell>
          <cell r="AA128">
            <v>0.57638888888888895</v>
          </cell>
          <cell r="AB128" t="str">
            <v>2022-10-00</v>
          </cell>
          <cell r="AD128">
            <v>45615</v>
          </cell>
          <cell r="AE128">
            <v>3155</v>
          </cell>
          <cell r="AH128">
            <v>3155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VGZ700</v>
          </cell>
          <cell r="G129" t="str">
            <v>7,000 ANSI</v>
          </cell>
          <cell r="H129">
            <v>2024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813</v>
          </cell>
          <cell r="Y129">
            <v>0.3611111111111111</v>
          </cell>
          <cell r="Z129">
            <v>813</v>
          </cell>
          <cell r="AA129">
            <v>0.72222222222222221</v>
          </cell>
          <cell r="AB129">
            <v>45429</v>
          </cell>
          <cell r="AD129">
            <v>45804</v>
          </cell>
          <cell r="AE129">
            <v>660</v>
          </cell>
          <cell r="AH129">
            <v>660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813</v>
          </cell>
          <cell r="Y130">
            <v>0.36805555555555558</v>
          </cell>
          <cell r="Z130">
            <v>813</v>
          </cell>
          <cell r="AA130">
            <v>0.58333333333333304</v>
          </cell>
          <cell r="AB130">
            <v>45433</v>
          </cell>
          <cell r="AC130" t="str">
            <v>1,</v>
          </cell>
          <cell r="AD130" t="str">
            <v>2025-02-00</v>
          </cell>
          <cell r="AE130">
            <v>841</v>
          </cell>
          <cell r="AH130">
            <v>841</v>
          </cell>
        </row>
        <row r="131">
          <cell r="D131" t="str">
            <v>팔달관111</v>
          </cell>
          <cell r="E131" t="str">
            <v>사이버보안(ZOOM자동녹화)</v>
          </cell>
          <cell r="F131" t="str">
            <v>X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22"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256GB</v>
          </cell>
          <cell r="Q131" t="str">
            <v>2022-1020-0337</v>
          </cell>
          <cell r="R131" t="str">
            <v>202.30.12.188</v>
          </cell>
          <cell r="S131" t="str">
            <v>없음</v>
          </cell>
          <cell r="T131" t="str">
            <v>FS-30(30W)</v>
          </cell>
          <cell r="U131">
            <v>2</v>
          </cell>
          <cell r="V131" t="str">
            <v>VECT</v>
          </cell>
          <cell r="W131" t="str">
            <v>구,유,무(2)</v>
          </cell>
          <cell r="X131">
            <v>813</v>
          </cell>
          <cell r="Y131">
            <v>0.79166666666666663</v>
          </cell>
          <cell r="Z131">
            <v>826</v>
          </cell>
          <cell r="AA131">
            <v>0.47916666666666669</v>
          </cell>
          <cell r="AB131" t="str">
            <v>X</v>
          </cell>
          <cell r="AC131" t="str">
            <v>26,</v>
          </cell>
          <cell r="AD131" t="str">
            <v>X</v>
          </cell>
          <cell r="AE131" t="str">
            <v>X</v>
          </cell>
          <cell r="AH131" t="str">
            <v>X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VGZ650</v>
          </cell>
          <cell r="G132" t="str">
            <v>6,200 ANSI</v>
          </cell>
          <cell r="H132">
            <v>2024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813</v>
          </cell>
          <cell r="Y132">
            <v>0.79861111111111116</v>
          </cell>
          <cell r="Z132">
            <v>813</v>
          </cell>
          <cell r="AA132">
            <v>0.3611111111111111</v>
          </cell>
          <cell r="AB132">
            <v>45295</v>
          </cell>
          <cell r="AD132">
            <v>45295</v>
          </cell>
          <cell r="AE132">
            <v>1882</v>
          </cell>
          <cell r="AH132">
            <v>1882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2021-1020-0259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813</v>
          </cell>
          <cell r="Y133">
            <v>0.80555555555555602</v>
          </cell>
          <cell r="Z133">
            <v>813</v>
          </cell>
          <cell r="AA133">
            <v>0.36805555555555558</v>
          </cell>
          <cell r="AB133">
            <v>45429</v>
          </cell>
          <cell r="AD133">
            <v>43784</v>
          </cell>
          <cell r="AE133">
            <v>1598</v>
          </cell>
          <cell r="AH133">
            <v>1598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구,유,무</v>
          </cell>
          <cell r="X134">
            <v>813</v>
          </cell>
          <cell r="Y134">
            <v>0.35416666666666669</v>
          </cell>
          <cell r="Z134">
            <v>813</v>
          </cell>
          <cell r="AA134">
            <v>0.79166666666666663</v>
          </cell>
          <cell r="AB134">
            <v>44804</v>
          </cell>
          <cell r="AD134">
            <v>44804</v>
          </cell>
          <cell r="AE134">
            <v>3718</v>
          </cell>
          <cell r="AH134">
            <v>3718</v>
          </cell>
        </row>
        <row r="135">
          <cell r="D135" t="str">
            <v>팔달관308</v>
          </cell>
          <cell r="E135" t="str">
            <v>화학공학과(ZOOM자동녹화)</v>
          </cell>
          <cell r="F135" t="str">
            <v>VW540</v>
          </cell>
          <cell r="G135" t="str">
            <v>6,000 ANSI</v>
          </cell>
          <cell r="H135">
            <v>2020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813</v>
          </cell>
          <cell r="Y135">
            <v>0.3611111111111111</v>
          </cell>
          <cell r="Z135">
            <v>813</v>
          </cell>
          <cell r="AA135">
            <v>0.79861111111111116</v>
          </cell>
          <cell r="AB135">
            <v>45288</v>
          </cell>
          <cell r="AD135" t="str">
            <v>2020-00-00</v>
          </cell>
          <cell r="AE135" t="str">
            <v>2097/1193</v>
          </cell>
          <cell r="AH135" t="str">
            <v>2097/1193</v>
          </cell>
        </row>
        <row r="136">
          <cell r="D136" t="str">
            <v>팔달관309</v>
          </cell>
          <cell r="E136" t="str">
            <v>소프트웨어 (ZOOM자동녹화)</v>
          </cell>
          <cell r="F136" t="str">
            <v>VGZ700</v>
          </cell>
          <cell r="G136" t="str">
            <v>7,000 ANSI</v>
          </cell>
          <cell r="H136">
            <v>2023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500GB</v>
          </cell>
          <cell r="Q136" t="str">
            <v>2022-1110-0042</v>
          </cell>
          <cell r="R136" t="str">
            <v>210.107.196.5</v>
          </cell>
          <cell r="S136" t="str">
            <v>없음</v>
          </cell>
          <cell r="T136" t="str">
            <v>SP80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813</v>
          </cell>
          <cell r="Y136">
            <v>0.36805555555555558</v>
          </cell>
          <cell r="Z136">
            <v>813</v>
          </cell>
          <cell r="AA136">
            <v>0.80555555555555602</v>
          </cell>
          <cell r="AB136">
            <v>44975</v>
          </cell>
          <cell r="AD136">
            <v>44975</v>
          </cell>
          <cell r="AE136">
            <v>3960</v>
          </cell>
          <cell r="AH136">
            <v>3960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22"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814</v>
          </cell>
          <cell r="Y137">
            <v>0.79166666666666663</v>
          </cell>
          <cell r="Z137">
            <v>814</v>
          </cell>
          <cell r="AA137">
            <v>0.35416666666666669</v>
          </cell>
          <cell r="AB137">
            <v>45366</v>
          </cell>
          <cell r="AD137" t="str">
            <v>2019-08-00</v>
          </cell>
          <cell r="AE137">
            <v>1702</v>
          </cell>
          <cell r="AH137">
            <v>1702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EB-L730U</v>
          </cell>
          <cell r="G138" t="str">
            <v>7,000 ANSI</v>
          </cell>
          <cell r="H138">
            <v>2024</v>
          </cell>
          <cell r="I138">
            <v>120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DELL</v>
          </cell>
          <cell r="N138" t="str">
            <v>I7-13700</v>
          </cell>
          <cell r="O138" t="str">
            <v>DDR4 16G</v>
          </cell>
          <cell r="P138" t="str">
            <v>SSD 500GB</v>
          </cell>
          <cell r="Q138" t="str">
            <v>X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814</v>
          </cell>
          <cell r="Y138">
            <v>0.79861111111111116</v>
          </cell>
          <cell r="Z138">
            <v>814</v>
          </cell>
          <cell r="AA138">
            <v>0.77916666666666667</v>
          </cell>
          <cell r="AB138" t="str">
            <v>2024-02-00</v>
          </cell>
          <cell r="AD138" t="str">
            <v>2024-02-00</v>
          </cell>
          <cell r="AE138">
            <v>1027</v>
          </cell>
          <cell r="AH138">
            <v>1027</v>
          </cell>
        </row>
        <row r="139">
          <cell r="D139" t="str">
            <v>팔달관317</v>
          </cell>
          <cell r="E139" t="str">
            <v>소프트웨어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2022-1020-0338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814</v>
          </cell>
          <cell r="Y139">
            <v>0.80208333333333337</v>
          </cell>
          <cell r="Z139">
            <v>814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543</v>
          </cell>
          <cell r="AH139">
            <v>543</v>
          </cell>
        </row>
        <row r="140">
          <cell r="D140" t="str">
            <v>팔달관318</v>
          </cell>
          <cell r="E140" t="str">
            <v>소프트웨어</v>
          </cell>
          <cell r="F140" t="str">
            <v>VX421/VX431</v>
          </cell>
          <cell r="G140" t="str">
            <v>4,300 ANSI</v>
          </cell>
          <cell r="H140">
            <v>2016</v>
          </cell>
          <cell r="I140">
            <v>100</v>
          </cell>
          <cell r="J140" t="str">
            <v>노출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2022-1020-0331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814</v>
          </cell>
          <cell r="Y140">
            <v>0.80555555555555602</v>
          </cell>
          <cell r="Z140">
            <v>814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1999/1196</v>
          </cell>
          <cell r="AH140" t="str">
            <v>1999/1196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22"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814</v>
          </cell>
          <cell r="Y141">
            <v>0.54166666666666663</v>
          </cell>
          <cell r="Z141">
            <v>814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1764/1922</v>
          </cell>
          <cell r="AH141" t="str">
            <v>1764/1922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2022-1020-0332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814</v>
          </cell>
          <cell r="Y142">
            <v>0.35416666666666669</v>
          </cell>
          <cell r="Z142">
            <v>814</v>
          </cell>
          <cell r="AA142">
            <v>0.58680555555555558</v>
          </cell>
          <cell r="AB142">
            <v>44715</v>
          </cell>
          <cell r="AD142">
            <v>45790</v>
          </cell>
          <cell r="AE142">
            <v>4248</v>
          </cell>
          <cell r="AH142">
            <v>4248</v>
          </cell>
        </row>
        <row r="143">
          <cell r="D143" t="str">
            <v>팔달관328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2022-1020-0333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814</v>
          </cell>
          <cell r="Y143">
            <v>0.3611111111111111</v>
          </cell>
          <cell r="Z143">
            <v>814</v>
          </cell>
          <cell r="AA143">
            <v>0.66319444444444442</v>
          </cell>
          <cell r="AB143">
            <v>44975</v>
          </cell>
          <cell r="AD143">
            <v>44975</v>
          </cell>
          <cell r="AE143">
            <v>992</v>
          </cell>
          <cell r="AH143">
            <v>992</v>
          </cell>
        </row>
        <row r="144">
          <cell r="D144" t="str">
            <v>팔달관333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2023-1040-0067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814</v>
          </cell>
          <cell r="Y144">
            <v>0.36458333333333331</v>
          </cell>
          <cell r="Z144">
            <v>814</v>
          </cell>
          <cell r="AA144">
            <v>0.66666666666666663</v>
          </cell>
          <cell r="AB144">
            <v>44975</v>
          </cell>
          <cell r="AD144">
            <v>44975</v>
          </cell>
          <cell r="AE144">
            <v>1069</v>
          </cell>
          <cell r="AH144">
            <v>1069</v>
          </cell>
        </row>
        <row r="145">
          <cell r="D145" t="str">
            <v>팔달관336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2022-1020-0335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814</v>
          </cell>
          <cell r="Y145">
            <v>0.36805555555555558</v>
          </cell>
          <cell r="Z145">
            <v>814</v>
          </cell>
          <cell r="AA145">
            <v>0.80555555555555602</v>
          </cell>
          <cell r="AB145" t="str">
            <v>2023-08-00</v>
          </cell>
          <cell r="AD145" t="str">
            <v>2023-08-00</v>
          </cell>
          <cell r="AE145">
            <v>111</v>
          </cell>
          <cell r="AH145">
            <v>111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MZ681 / EX600</v>
          </cell>
          <cell r="G146" t="str">
            <v>6,000 ANSI</v>
          </cell>
          <cell r="H146" t="str">
            <v>2012 2023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2021-1120-0020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814</v>
          </cell>
          <cell r="Y146">
            <v>0.79861111111111116</v>
          </cell>
          <cell r="Z146">
            <v>814</v>
          </cell>
          <cell r="AA146">
            <v>0.3611111111111111</v>
          </cell>
          <cell r="AB146" t="str">
            <v>2019-07-03/2023-02-18/2019-4-19</v>
          </cell>
          <cell r="AD146" t="str">
            <v>2019-07-03/2023-02-18/2019-4-19</v>
          </cell>
          <cell r="AE146">
            <v>2222</v>
          </cell>
          <cell r="AH146">
            <v>2222</v>
          </cell>
        </row>
        <row r="147">
          <cell r="D147" t="str">
            <v>팔달관409</v>
          </cell>
          <cell r="E147" t="str">
            <v>소프트웨어 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2022-1100-0004</v>
          </cell>
          <cell r="R147" t="str">
            <v>202.30.13.153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VECT</v>
          </cell>
          <cell r="W147" t="str">
            <v>구,유</v>
          </cell>
          <cell r="X147">
            <v>816</v>
          </cell>
          <cell r="Y147">
            <v>0.80555555555555602</v>
          </cell>
          <cell r="Z147">
            <v>816</v>
          </cell>
          <cell r="AA147">
            <v>0.36805555555555503</v>
          </cell>
          <cell r="AB147">
            <v>44975</v>
          </cell>
          <cell r="AD147">
            <v>44975</v>
          </cell>
          <cell r="AE147">
            <v>3897</v>
          </cell>
          <cell r="AH147">
            <v>3897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2021-1020-0202</v>
          </cell>
          <cell r="R148" t="str">
            <v>202.30.13.154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816</v>
          </cell>
          <cell r="Y148">
            <v>0.375</v>
          </cell>
          <cell r="Z148">
            <v>816</v>
          </cell>
          <cell r="AA148">
            <v>0.375</v>
          </cell>
          <cell r="AB148">
            <v>44975</v>
          </cell>
          <cell r="AD148">
            <v>44975</v>
          </cell>
          <cell r="AE148">
            <v>2936</v>
          </cell>
          <cell r="AH148">
            <v>2936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816</v>
          </cell>
          <cell r="Y149">
            <v>0.38194444444444442</v>
          </cell>
          <cell r="Z149">
            <v>816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512</v>
          </cell>
          <cell r="AH149">
            <v>512</v>
          </cell>
        </row>
        <row r="150">
          <cell r="D150" t="str">
            <v>팔달관419</v>
          </cell>
          <cell r="E150" t="str">
            <v>공학대학원</v>
          </cell>
          <cell r="F150" t="str">
            <v>LED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22"</v>
          </cell>
          <cell r="M150" t="str">
            <v>DM500TFA</v>
          </cell>
          <cell r="N150" t="str">
            <v>I5-13400</v>
          </cell>
          <cell r="O150" t="str">
            <v>DDR4 16G</v>
          </cell>
          <cell r="P150" t="str">
            <v>SSD 500GB</v>
          </cell>
          <cell r="Q150" t="str">
            <v>X</v>
          </cell>
          <cell r="R150" t="str">
            <v>자동</v>
          </cell>
          <cell r="S150" t="str">
            <v>없음</v>
          </cell>
          <cell r="T150" t="str">
            <v>JBL</v>
          </cell>
          <cell r="U150">
            <v>4</v>
          </cell>
          <cell r="V150" t="str">
            <v>VECT</v>
          </cell>
          <cell r="W150" t="str">
            <v>구,유,무(3)</v>
          </cell>
          <cell r="X150">
            <v>816</v>
          </cell>
          <cell r="Y150">
            <v>0.38541666666666669</v>
          </cell>
          <cell r="Z150">
            <v>816</v>
          </cell>
          <cell r="AA150">
            <v>0.38541666666666669</v>
          </cell>
          <cell r="AB150" t="str">
            <v>X</v>
          </cell>
          <cell r="AD150" t="str">
            <v>X</v>
          </cell>
          <cell r="AE150" t="str">
            <v>X</v>
          </cell>
          <cell r="AH150" t="str">
            <v>X</v>
          </cell>
        </row>
        <row r="151">
          <cell r="D151" t="str">
            <v>팔달관435</v>
          </cell>
          <cell r="E151" t="str">
            <v>수학과 LAB</v>
          </cell>
          <cell r="F151" t="str">
            <v>VZ580 / EW730</v>
          </cell>
          <cell r="G151" t="str">
            <v>7,000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DB400SEA</v>
          </cell>
          <cell r="N151" t="str">
            <v>I7-13700</v>
          </cell>
          <cell r="O151" t="str">
            <v>DDR4 16G</v>
          </cell>
          <cell r="P151" t="str">
            <v>SSD 1TB</v>
          </cell>
          <cell r="Q151" t="str">
            <v>자산번호 없음</v>
          </cell>
          <cell r="R151" t="str">
            <v>X</v>
          </cell>
          <cell r="S151" t="str">
            <v>없음</v>
          </cell>
          <cell r="T151" t="str">
            <v>TOA F240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816</v>
          </cell>
          <cell r="Y151">
            <v>0.3888888888888889</v>
          </cell>
          <cell r="Z151">
            <v>816</v>
          </cell>
          <cell r="AA151">
            <v>0.3888888888888889</v>
          </cell>
          <cell r="AB151" t="str">
            <v>2023-06-00 / 2019-09-03</v>
          </cell>
          <cell r="AD151" t="str">
            <v>2023-06-00 / 2019-09-03</v>
          </cell>
          <cell r="AE151">
            <v>73</v>
          </cell>
          <cell r="AH151">
            <v>73</v>
          </cell>
        </row>
        <row r="152">
          <cell r="D152" t="str">
            <v>팔달관621</v>
          </cell>
          <cell r="E152" t="str">
            <v>수학과 LAB</v>
          </cell>
          <cell r="F152" t="str">
            <v>VGZ550</v>
          </cell>
          <cell r="G152" t="str">
            <v>5,500 ANSI</v>
          </cell>
          <cell r="H152">
            <v>2024</v>
          </cell>
          <cell r="I152">
            <v>100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I7-9700</v>
          </cell>
          <cell r="O152" t="str">
            <v>DDR4 16G</v>
          </cell>
          <cell r="P152" t="str">
            <v>SSD 256GB + SATA 1T</v>
          </cell>
          <cell r="Q152" t="str">
            <v>2019-1020-0333</v>
          </cell>
          <cell r="R152" t="str">
            <v>202.30.29.147</v>
          </cell>
          <cell r="S152" t="str">
            <v>없음</v>
          </cell>
          <cell r="T152" t="str">
            <v>SP80</v>
          </cell>
          <cell r="U152">
            <v>2</v>
          </cell>
          <cell r="V152" t="str">
            <v>VECT</v>
          </cell>
          <cell r="W152" t="str">
            <v>구</v>
          </cell>
          <cell r="X152">
            <v>816</v>
          </cell>
          <cell r="Y152">
            <v>0.3923611111111111</v>
          </cell>
          <cell r="Z152">
            <v>816</v>
          </cell>
          <cell r="AA152">
            <v>0.79166666666666663</v>
          </cell>
          <cell r="AB152">
            <v>45516</v>
          </cell>
          <cell r="AD152" t="str">
            <v>2024-10-00</v>
          </cell>
          <cell r="AE152">
            <v>244</v>
          </cell>
          <cell r="AH152">
            <v>244</v>
          </cell>
        </row>
        <row r="153">
          <cell r="D153" t="str">
            <v>팔달관735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SSD128GB+SATA III 1T</v>
          </cell>
          <cell r="Q153" t="str">
            <v>2016-2022-0005</v>
          </cell>
          <cell r="R153" t="str">
            <v>202.30.19.16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816</v>
          </cell>
          <cell r="Y153">
            <v>0.39583333333333298</v>
          </cell>
          <cell r="Z153">
            <v>816</v>
          </cell>
          <cell r="AA153">
            <v>0.79861111111111116</v>
          </cell>
          <cell r="AB153">
            <v>44561</v>
          </cell>
          <cell r="AD153">
            <v>44561</v>
          </cell>
          <cell r="AE153">
            <v>1886</v>
          </cell>
          <cell r="AH153">
            <v>1886</v>
          </cell>
        </row>
        <row r="154">
          <cell r="D154" t="str">
            <v>팔달관1001</v>
          </cell>
          <cell r="E154" t="str">
            <v>대학원(ZOOM자동녹화)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SSD120GB+SATA III 1T</v>
          </cell>
          <cell r="Q154" t="str">
            <v>2016-2022-0004</v>
          </cell>
          <cell r="R154" t="str">
            <v>210.107.198.7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816</v>
          </cell>
          <cell r="Y154">
            <v>0.40277777777777801</v>
          </cell>
          <cell r="Z154">
            <v>816</v>
          </cell>
          <cell r="AA154">
            <v>0.80555555555555602</v>
          </cell>
          <cell r="AB154">
            <v>44561</v>
          </cell>
          <cell r="AD154">
            <v>44561</v>
          </cell>
          <cell r="AE154">
            <v>1603</v>
          </cell>
          <cell r="AH154">
            <v>1603</v>
          </cell>
        </row>
        <row r="155">
          <cell r="D155" t="str">
            <v>팔달관1020</v>
          </cell>
          <cell r="E155" t="str">
            <v>교통시스템 (PC실) (everlec,ZOOM자동녹화)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SSD128GB+SATA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816</v>
          </cell>
          <cell r="Y155">
            <v>0.42361111111111099</v>
          </cell>
          <cell r="Z155">
            <v>816</v>
          </cell>
          <cell r="AA155">
            <v>0.36805555555555558</v>
          </cell>
          <cell r="AB155">
            <v>43784</v>
          </cell>
          <cell r="AD155">
            <v>43784</v>
          </cell>
          <cell r="AE155">
            <v>1417</v>
          </cell>
          <cell r="AH155">
            <v>1417</v>
          </cell>
        </row>
        <row r="156">
          <cell r="D156" t="str">
            <v>팔달관1023</v>
          </cell>
          <cell r="E156" t="str">
            <v>건설시스템 (PC실)(everlec,ZOOM자동녹화)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2022-1080-0029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816</v>
          </cell>
          <cell r="Y156">
            <v>0.43055555555555503</v>
          </cell>
          <cell r="Z156">
            <v>816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1329</v>
          </cell>
          <cell r="AH156">
            <v>1329</v>
          </cell>
        </row>
        <row r="157">
          <cell r="D157" t="str">
            <v>팔달관1025</v>
          </cell>
          <cell r="E157" t="str">
            <v>소프트웨어 (자동녹화)</v>
          </cell>
          <cell r="F157" t="str">
            <v>VGZ650</v>
          </cell>
          <cell r="G157" t="str">
            <v>6,200 ANSI</v>
          </cell>
          <cell r="H157">
            <v>2023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2022-1100-0005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816</v>
          </cell>
          <cell r="Y157">
            <v>0.4375</v>
          </cell>
          <cell r="Z157">
            <v>816</v>
          </cell>
          <cell r="AA157">
            <v>0.79861111111111116</v>
          </cell>
          <cell r="AB157">
            <v>45124</v>
          </cell>
          <cell r="AD157">
            <v>45124</v>
          </cell>
          <cell r="AE157">
            <v>1920</v>
          </cell>
          <cell r="AH157">
            <v>1920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VGZ650/VGZ650/VGZ650</v>
          </cell>
          <cell r="G158" t="str">
            <v>6,200 ANSI</v>
          </cell>
          <cell r="H158">
            <v>2024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816</v>
          </cell>
          <cell r="Y158">
            <v>0.44444444444444398</v>
          </cell>
          <cell r="Z158">
            <v>816</v>
          </cell>
          <cell r="AA158">
            <v>0.80555555555555602</v>
          </cell>
          <cell r="AB158">
            <v>45538</v>
          </cell>
          <cell r="AD158">
            <v>45538</v>
          </cell>
          <cell r="AE158" t="str">
            <v>703/704/704</v>
          </cell>
          <cell r="AH158" t="str">
            <v>703/704/704</v>
          </cell>
        </row>
        <row r="159">
          <cell r="D159" t="str">
            <v>산학원113</v>
          </cell>
          <cell r="E159" t="str">
            <v>혁신융합팀(자동녹화)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816</v>
          </cell>
          <cell r="Y159">
            <v>0.79166666666666663</v>
          </cell>
          <cell r="Z159">
            <v>816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129/274/365/875</v>
          </cell>
          <cell r="AH159" t="str">
            <v>129/274/365/875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816</v>
          </cell>
          <cell r="Y160">
            <v>0.79861111111111116</v>
          </cell>
          <cell r="Z160">
            <v>816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561</v>
          </cell>
          <cell r="AH160">
            <v>561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816</v>
          </cell>
          <cell r="Y161">
            <v>0.80555555555555602</v>
          </cell>
          <cell r="Z161">
            <v>816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276</v>
          </cell>
          <cell r="AH161">
            <v>276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816</v>
          </cell>
          <cell r="Y162">
            <v>0.3611111111111111</v>
          </cell>
          <cell r="Z162">
            <v>816</v>
          </cell>
          <cell r="AA162">
            <v>0.66666666666666663</v>
          </cell>
          <cell r="AB162">
            <v>42076</v>
          </cell>
          <cell r="AD162">
            <v>42076</v>
          </cell>
          <cell r="AE162">
            <v>821</v>
          </cell>
          <cell r="AH162">
            <v>821</v>
          </cell>
        </row>
        <row r="163">
          <cell r="D163" t="str">
            <v>산학원204</v>
          </cell>
          <cell r="E163" t="str">
            <v>미디어</v>
          </cell>
          <cell r="F163" t="str">
            <v>VGZ550</v>
          </cell>
          <cell r="G163" t="str">
            <v>5,500 ANSI</v>
          </cell>
          <cell r="H163">
            <v>2023</v>
          </cell>
          <cell r="I163" t="str">
            <v>유리칠판</v>
          </cell>
          <cell r="J163" t="str">
            <v>X</v>
          </cell>
          <cell r="K163" t="str">
            <v>X</v>
          </cell>
          <cell r="L163" t="str">
            <v>32"</v>
          </cell>
          <cell r="M163" t="str">
            <v>조립식</v>
          </cell>
          <cell r="N163" t="str">
            <v>I9-13900</v>
          </cell>
          <cell r="O163" t="str">
            <v>DDR4 128G</v>
          </cell>
          <cell r="P163" t="str">
            <v>SSD 1TB</v>
          </cell>
          <cell r="Q163" t="str">
            <v>2023-1030-0013</v>
          </cell>
          <cell r="R163" t="str">
            <v>202.30.23.31</v>
          </cell>
          <cell r="S163" t="str">
            <v>없음</v>
          </cell>
          <cell r="T163" t="str">
            <v>SP80</v>
          </cell>
          <cell r="U163">
            <v>2</v>
          </cell>
          <cell r="V163" t="str">
            <v>자체</v>
          </cell>
          <cell r="W163" t="str">
            <v>없음</v>
          </cell>
          <cell r="X163">
            <v>816</v>
          </cell>
          <cell r="Y163">
            <v>0.36805555555555558</v>
          </cell>
          <cell r="Z163">
            <v>816</v>
          </cell>
          <cell r="AA163">
            <v>0.80555555555555547</v>
          </cell>
          <cell r="AB163">
            <v>44985</v>
          </cell>
          <cell r="AD163">
            <v>44985</v>
          </cell>
          <cell r="AE163">
            <v>641</v>
          </cell>
          <cell r="AH163">
            <v>641</v>
          </cell>
        </row>
        <row r="164">
          <cell r="D164" t="str">
            <v>산학원207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816</v>
          </cell>
          <cell r="Y164">
            <v>0.40972222222222199</v>
          </cell>
          <cell r="Z164">
            <v>816</v>
          </cell>
          <cell r="AA164">
            <v>0.70138888888888884</v>
          </cell>
          <cell r="AB164" t="str">
            <v>2020-11-00</v>
          </cell>
          <cell r="AD164" t="str">
            <v>2020-11-00</v>
          </cell>
          <cell r="AE164" t="str">
            <v>2319/2457</v>
          </cell>
          <cell r="AH164" t="str">
            <v>2319/2457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2015-1120-0147</v>
          </cell>
          <cell r="R165" t="str">
            <v>202.30.31.106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816</v>
          </cell>
          <cell r="Y165">
            <v>0.45138888888888901</v>
          </cell>
          <cell r="Z165">
            <v>820</v>
          </cell>
          <cell r="AA165">
            <v>0.35416666666666669</v>
          </cell>
          <cell r="AB165" t="str">
            <v>2024-02-00</v>
          </cell>
          <cell r="AC165" t="str">
            <v>20,</v>
          </cell>
          <cell r="AD165" t="str">
            <v>2024-02-00</v>
          </cell>
          <cell r="AE165">
            <v>738</v>
          </cell>
          <cell r="AH165">
            <v>738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8G</v>
          </cell>
          <cell r="P166" t="str">
            <v>SSD 256GB</v>
          </cell>
          <cell r="Q166" t="str">
            <v>2022-1020-0363</v>
          </cell>
          <cell r="R166" t="str">
            <v>210.107.192.238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816</v>
          </cell>
          <cell r="Y166">
            <v>0.45833333333333298</v>
          </cell>
          <cell r="Z166">
            <v>828</v>
          </cell>
          <cell r="AA166">
            <v>0.3611111111111111</v>
          </cell>
          <cell r="AB166" t="str">
            <v>2024-02-00</v>
          </cell>
          <cell r="AC166" t="str">
            <v>28,</v>
          </cell>
          <cell r="AD166" t="str">
            <v>2024-02-00</v>
          </cell>
          <cell r="AE166">
            <v>743</v>
          </cell>
          <cell r="AH166">
            <v>743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SSD250GB+SATA 1T</v>
          </cell>
          <cell r="Q167" t="str">
            <v>2015-1120-0146</v>
          </cell>
          <cell r="R167" t="str">
            <v>202.30.30.27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818</v>
          </cell>
          <cell r="Y167">
            <v>0.46527777777777801</v>
          </cell>
          <cell r="Z167">
            <v>818</v>
          </cell>
          <cell r="AA167">
            <v>0.36805555555555558</v>
          </cell>
          <cell r="AB167" t="str">
            <v>2024-02-00</v>
          </cell>
          <cell r="AD167" t="str">
            <v>2024-02-00</v>
          </cell>
          <cell r="AE167">
            <v>452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DB400TDA</v>
          </cell>
          <cell r="N168" t="str">
            <v>I7-12700</v>
          </cell>
          <cell r="O168" t="str">
            <v>DDR4 16G</v>
          </cell>
          <cell r="P168" t="str">
            <v>SSD 500GB</v>
          </cell>
          <cell r="Q168" t="str">
            <v>2022-1110-0011</v>
          </cell>
          <cell r="R168" t="str">
            <v>202.30.30.152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818</v>
          </cell>
          <cell r="Y168">
            <v>0.47222222222222199</v>
          </cell>
          <cell r="Z168">
            <v>818</v>
          </cell>
          <cell r="AA168">
            <v>0.79166666666666663</v>
          </cell>
          <cell r="AB168" t="str">
            <v>2024-02-00</v>
          </cell>
          <cell r="AD168" t="str">
            <v>2024-02-00</v>
          </cell>
          <cell r="AE168">
            <v>662</v>
          </cell>
        </row>
        <row r="169">
          <cell r="D169" t="str">
            <v>산학원422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2024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 256GB</v>
          </cell>
          <cell r="Q169" t="str">
            <v>2020-1090-0202</v>
          </cell>
          <cell r="R169" t="str">
            <v>202.30.23.215</v>
          </cell>
          <cell r="S169" t="str">
            <v>없음</v>
          </cell>
          <cell r="T169" t="str">
            <v>SP80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818</v>
          </cell>
          <cell r="Y169">
            <v>0.47916666666666602</v>
          </cell>
          <cell r="Z169">
            <v>818</v>
          </cell>
          <cell r="AA169">
            <v>0.79861111111111116</v>
          </cell>
          <cell r="AB169" t="str">
            <v>2024-02-00</v>
          </cell>
          <cell r="AD169" t="str">
            <v>2024-02-00</v>
          </cell>
          <cell r="AE169">
            <v>924</v>
          </cell>
        </row>
        <row r="170">
          <cell r="D170" t="str">
            <v>산학원422-1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2023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22"</v>
          </cell>
          <cell r="M170" t="str">
            <v>DB400T8A</v>
          </cell>
          <cell r="N170" t="str">
            <v>I7-9700</v>
          </cell>
          <cell r="O170" t="str">
            <v>DDR4 16G</v>
          </cell>
          <cell r="P170" t="str">
            <v>SSD240GB</v>
          </cell>
          <cell r="Q170" t="str">
            <v>2019-1010-0135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818</v>
          </cell>
          <cell r="Y170">
            <v>0.48611111111111099</v>
          </cell>
          <cell r="Z170">
            <v>818</v>
          </cell>
          <cell r="AA170">
            <v>0.80555555555555602</v>
          </cell>
          <cell r="AB170">
            <v>45092</v>
          </cell>
          <cell r="AD170">
            <v>45092</v>
          </cell>
          <cell r="AE170">
            <v>864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818</v>
          </cell>
          <cell r="Y171">
            <v>0.49305555555555503</v>
          </cell>
          <cell r="Z171">
            <v>818</v>
          </cell>
          <cell r="AA171">
            <v>0.375</v>
          </cell>
          <cell r="AB171" t="str">
            <v>2019-00-00</v>
          </cell>
          <cell r="AD171" t="str">
            <v>2019-00-00</v>
          </cell>
          <cell r="AE171">
            <v>812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818</v>
          </cell>
          <cell r="Y172">
            <v>0.5</v>
          </cell>
          <cell r="Z172">
            <v>818</v>
          </cell>
          <cell r="AA172">
            <v>0.38194444444444442</v>
          </cell>
          <cell r="AB172" t="str">
            <v>2019-00-00</v>
          </cell>
          <cell r="AD172" t="str">
            <v>2019-00-00</v>
          </cell>
          <cell r="AE172">
            <v>699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VGZ550</v>
          </cell>
          <cell r="G173" t="str">
            <v>5,500 ANSI</v>
          </cell>
          <cell r="H173">
            <v>2024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SSD512GB+SATA 1T</v>
          </cell>
          <cell r="Q173" t="str">
            <v>자산번호 없음</v>
          </cell>
          <cell r="R173" t="str">
            <v>202.30.24.246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818</v>
          </cell>
          <cell r="Y173">
            <v>0.54513888888888895</v>
          </cell>
          <cell r="Z173">
            <v>818</v>
          </cell>
          <cell r="AA173">
            <v>0.6875</v>
          </cell>
          <cell r="AB173">
            <v>43340</v>
          </cell>
          <cell r="AD173">
            <v>43340</v>
          </cell>
          <cell r="AE173">
            <v>201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SSD256GB+SATA 1T</v>
          </cell>
          <cell r="Q174" t="str">
            <v>2019-1080-0012</v>
          </cell>
          <cell r="R174" t="str">
            <v>202.30.24.245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818</v>
          </cell>
          <cell r="Y174">
            <v>0.54861111111111105</v>
          </cell>
          <cell r="Z174">
            <v>818</v>
          </cell>
          <cell r="AA174">
            <v>0.70138888888888884</v>
          </cell>
          <cell r="AB174" t="str">
            <v>2015-00-00</v>
          </cell>
          <cell r="AD174" t="str">
            <v>2015-00-00</v>
          </cell>
          <cell r="AE174">
            <v>339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SSD128GB+SATA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818</v>
          </cell>
          <cell r="Y175">
            <v>0.55555555555555558</v>
          </cell>
          <cell r="Z175">
            <v>818</v>
          </cell>
          <cell r="AA175">
            <v>0.39583333333333298</v>
          </cell>
          <cell r="AB175">
            <v>43340</v>
          </cell>
          <cell r="AD175">
            <v>43340</v>
          </cell>
          <cell r="AE175">
            <v>1212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SSD250GB+SATA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818</v>
          </cell>
          <cell r="Y176">
            <v>0.5625</v>
          </cell>
          <cell r="Z176">
            <v>818</v>
          </cell>
          <cell r="AA176">
            <v>0.40277777777777801</v>
          </cell>
          <cell r="AB176">
            <v>43340</v>
          </cell>
          <cell r="AD176">
            <v>43340</v>
          </cell>
          <cell r="AE176">
            <v>932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819</v>
          </cell>
          <cell r="Y177">
            <v>0.56944444444444442</v>
          </cell>
          <cell r="Z177">
            <v>819</v>
          </cell>
          <cell r="AA177">
            <v>0.40972222222222199</v>
          </cell>
          <cell r="AB177">
            <v>43077</v>
          </cell>
          <cell r="AD177">
            <v>45096</v>
          </cell>
          <cell r="AE177">
            <v>1060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</v>
          </cell>
          <cell r="G178" t="str">
            <v>5,500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819</v>
          </cell>
          <cell r="Y178">
            <v>0.57638888888888895</v>
          </cell>
          <cell r="Z178">
            <v>819</v>
          </cell>
          <cell r="AA178">
            <v>0.41666666666666702</v>
          </cell>
          <cell r="AB178">
            <v>44034</v>
          </cell>
          <cell r="AD178">
            <v>44405</v>
          </cell>
          <cell r="AE178">
            <v>2076</v>
          </cell>
        </row>
        <row r="179">
          <cell r="D179" t="str">
            <v>전산원101</v>
          </cell>
          <cell r="E179" t="str">
            <v>에너지시스템학과 (ZOOM자동녹화)</v>
          </cell>
          <cell r="F179" t="str">
            <v>VMZ60</v>
          </cell>
          <cell r="G179" t="str">
            <v>7,000 ANSI</v>
          </cell>
          <cell r="H179">
            <v>2025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2021-0900-024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819</v>
          </cell>
          <cell r="Y179">
            <v>0.35416666666666669</v>
          </cell>
          <cell r="Z179">
            <v>819</v>
          </cell>
          <cell r="AA179">
            <v>0.72916666666666663</v>
          </cell>
          <cell r="AB179">
            <v>44442</v>
          </cell>
          <cell r="AD179" t="str">
            <v>2025-01-00</v>
          </cell>
          <cell r="AE179">
            <v>480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256GB</v>
          </cell>
          <cell r="Q180" t="str">
            <v>2022-0800-019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819</v>
          </cell>
          <cell r="Y180">
            <v>0.35416666666666669</v>
          </cell>
          <cell r="Z180">
            <v>819</v>
          </cell>
          <cell r="AA180">
            <v>0.625</v>
          </cell>
          <cell r="AB180" t="str">
            <v>2022-00-00</v>
          </cell>
          <cell r="AD180" t="str">
            <v>2022-00-00</v>
          </cell>
          <cell r="AE180">
            <v>734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SSD250GB+SATA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819</v>
          </cell>
          <cell r="Y181">
            <v>0.3611111111111111</v>
          </cell>
          <cell r="Z181">
            <v>829</v>
          </cell>
          <cell r="AA181">
            <v>0.66666666666666663</v>
          </cell>
          <cell r="AB181" t="str">
            <v>2020-00-00</v>
          </cell>
          <cell r="AC181" t="str">
            <v>29,</v>
          </cell>
          <cell r="AD181" t="str">
            <v>2020-00-00</v>
          </cell>
          <cell r="AE181">
            <v>1272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SSD500GB+SATA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819</v>
          </cell>
          <cell r="Y182">
            <v>0.41666666666666669</v>
          </cell>
          <cell r="Z182">
            <v>819</v>
          </cell>
          <cell r="AA182">
            <v>0.4236111111111111</v>
          </cell>
          <cell r="AB182" t="str">
            <v>2018-02-19 / 2018-02-19</v>
          </cell>
          <cell r="AD182" t="str">
            <v>2018-02-19 / 2018-02-19</v>
          </cell>
          <cell r="AE182" t="str">
            <v>808/661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2022-1090-0017</v>
          </cell>
          <cell r="R183" t="str">
            <v>202.30.8.12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819</v>
          </cell>
          <cell r="Y183">
            <v>0.36805555555555558</v>
          </cell>
          <cell r="Z183">
            <v>819</v>
          </cell>
          <cell r="AA183">
            <v>0.46527777777777773</v>
          </cell>
          <cell r="AB183" t="str">
            <v>2022-00-00</v>
          </cell>
          <cell r="AC183" t="str">
            <v>14,19</v>
          </cell>
          <cell r="AD183">
            <v>45314</v>
          </cell>
          <cell r="AE183">
            <v>1209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2023-1060-0018</v>
          </cell>
          <cell r="R184" t="str">
            <v>202.30.8.21</v>
          </cell>
          <cell r="S184" t="str">
            <v>없음</v>
          </cell>
          <cell r="T184" t="str">
            <v>SP80</v>
          </cell>
          <cell r="U184">
            <v>2</v>
          </cell>
          <cell r="V184" t="str">
            <v>e-ST</v>
          </cell>
          <cell r="W184" t="str">
            <v>구,무</v>
          </cell>
          <cell r="X184">
            <v>819</v>
          </cell>
          <cell r="Y184">
            <v>0.4375</v>
          </cell>
          <cell r="Z184">
            <v>819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1152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VMZ51</v>
          </cell>
          <cell r="G185" t="str">
            <v>5,200 ANSI</v>
          </cell>
          <cell r="H185">
            <v>2022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2022-1090-0018</v>
          </cell>
          <cell r="R185" t="str">
            <v>202.30.8.11</v>
          </cell>
          <cell r="S185" t="str">
            <v>없음</v>
          </cell>
          <cell r="T185" t="str">
            <v>INTER-M</v>
          </cell>
          <cell r="U185">
            <v>2</v>
          </cell>
          <cell r="V185" t="str">
            <v>e-ST</v>
          </cell>
          <cell r="W185" t="str">
            <v>구,유,무</v>
          </cell>
          <cell r="X185">
            <v>819</v>
          </cell>
          <cell r="Y185">
            <v>0.3611111111111111</v>
          </cell>
          <cell r="Z185">
            <v>819</v>
          </cell>
          <cell r="AA185">
            <v>0.43055555555555503</v>
          </cell>
          <cell r="AB185" t="str">
            <v>2022-00-00</v>
          </cell>
          <cell r="AD185" t="str">
            <v>2022-00-00</v>
          </cell>
          <cell r="AE185">
            <v>1083</v>
          </cell>
        </row>
        <row r="186">
          <cell r="D186" t="str">
            <v>연암관101</v>
          </cell>
          <cell r="E186" t="str">
            <v>대강당</v>
          </cell>
          <cell r="F186" t="str">
            <v>LED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22"</v>
          </cell>
          <cell r="M186" t="str">
            <v>PRODUCT</v>
          </cell>
          <cell r="N186" t="str">
            <v>I7-12700</v>
          </cell>
          <cell r="O186" t="str">
            <v>DDR4 16GB</v>
          </cell>
          <cell r="P186" t="str">
            <v>SSD 256GB</v>
          </cell>
          <cell r="Q186" t="str">
            <v>X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구,유,무(5)</v>
          </cell>
          <cell r="X186">
            <v>819</v>
          </cell>
          <cell r="Y186">
            <v>0.79861111111111116</v>
          </cell>
          <cell r="Z186">
            <v>819</v>
          </cell>
          <cell r="AA186">
            <v>0.45138888888888901</v>
          </cell>
          <cell r="AB186" t="str">
            <v>X</v>
          </cell>
          <cell r="AC186" t="str">
            <v>12,</v>
          </cell>
          <cell r="AD186" t="str">
            <v>X</v>
          </cell>
          <cell r="AE186" t="str">
            <v>X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VGZ700</v>
          </cell>
          <cell r="G187" t="str">
            <v>7,000 ANSI</v>
          </cell>
          <cell r="H187">
            <v>2025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820</v>
          </cell>
          <cell r="Y187">
            <v>0.80555555555555602</v>
          </cell>
          <cell r="Z187">
            <v>825</v>
          </cell>
          <cell r="AA187">
            <v>0.45833333333333298</v>
          </cell>
          <cell r="AB187">
            <v>45252</v>
          </cell>
          <cell r="AC187" t="str">
            <v>25,</v>
          </cell>
          <cell r="AD187">
            <v>45894</v>
          </cell>
          <cell r="AE187">
            <v>602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VGZ700</v>
          </cell>
          <cell r="G188" t="str">
            <v>7,000ANSI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820</v>
          </cell>
          <cell r="Y188">
            <v>0.35416666666666669</v>
          </cell>
          <cell r="Z188">
            <v>814</v>
          </cell>
          <cell r="AA188">
            <v>0.63888888888888895</v>
          </cell>
          <cell r="AB188">
            <v>45621</v>
          </cell>
          <cell r="AC188" t="str">
            <v>14,</v>
          </cell>
          <cell r="AD188">
            <v>45883</v>
          </cell>
          <cell r="AE188">
            <v>623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VGZ700</v>
          </cell>
          <cell r="G189" t="str">
            <v>7,000 ANSI</v>
          </cell>
          <cell r="H189">
            <v>2023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DB400T9A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2021-1120-0091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820</v>
          </cell>
          <cell r="Y189">
            <v>0.3611111111111111</v>
          </cell>
          <cell r="Z189">
            <v>820</v>
          </cell>
          <cell r="AA189">
            <v>0.72916666666666663</v>
          </cell>
          <cell r="AB189">
            <v>44978</v>
          </cell>
          <cell r="AD189">
            <v>45695</v>
          </cell>
          <cell r="AE189">
            <v>2599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820</v>
          </cell>
          <cell r="Y190">
            <v>0.36805555555555558</v>
          </cell>
          <cell r="Z190">
            <v>820</v>
          </cell>
          <cell r="AA190">
            <v>0.47916666666666602</v>
          </cell>
          <cell r="AB190">
            <v>39447</v>
          </cell>
          <cell r="AD190">
            <v>39447</v>
          </cell>
          <cell r="AE190">
            <v>240</v>
          </cell>
        </row>
        <row r="191">
          <cell r="D191" t="str">
            <v>연암관301</v>
          </cell>
          <cell r="E191" t="str">
            <v>법전원</v>
          </cell>
          <cell r="F191" t="str">
            <v>VZ580</v>
          </cell>
          <cell r="G191" t="str">
            <v>5,500 ANSI</v>
          </cell>
          <cell r="H191">
            <v>2023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SSD256G+SATA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820</v>
          </cell>
          <cell r="Y191">
            <v>0.79166666666666663</v>
          </cell>
          <cell r="Z191">
            <v>820</v>
          </cell>
          <cell r="AA191">
            <v>0.48611111111111099</v>
          </cell>
          <cell r="AB191" t="str">
            <v>2023-00-00</v>
          </cell>
          <cell r="AD191" t="str">
            <v>2023-00-00</v>
          </cell>
          <cell r="AE191">
            <v>1949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820</v>
          </cell>
          <cell r="Y192">
            <v>0.79861111111111116</v>
          </cell>
          <cell r="Z192">
            <v>820</v>
          </cell>
          <cell r="AA192">
            <v>0.49305555555555503</v>
          </cell>
          <cell r="AB192">
            <v>43180</v>
          </cell>
          <cell r="AD192" t="str">
            <v>2009-00-00</v>
          </cell>
          <cell r="AE192">
            <v>688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2020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DB400TCA</v>
          </cell>
          <cell r="N193" t="str">
            <v>I7-10700</v>
          </cell>
          <cell r="O193" t="str">
            <v>DDR4 16G</v>
          </cell>
          <cell r="P193" t="str">
            <v>SSD500GB+SATA 1T</v>
          </cell>
          <cell r="Q193" t="str">
            <v>2022-1040-0003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VECT</v>
          </cell>
          <cell r="W193" t="str">
            <v>구,유</v>
          </cell>
          <cell r="X193">
            <v>820</v>
          </cell>
          <cell r="Y193">
            <v>0.80555555555555602</v>
          </cell>
          <cell r="Z193">
            <v>820</v>
          </cell>
          <cell r="AA193">
            <v>0.5</v>
          </cell>
          <cell r="AB193">
            <v>45554</v>
          </cell>
          <cell r="AD193" t="str">
            <v>2020-00-00</v>
          </cell>
          <cell r="AE193">
            <v>942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VECT</v>
          </cell>
          <cell r="W194" t="str">
            <v>구,유</v>
          </cell>
          <cell r="X194">
            <v>820</v>
          </cell>
          <cell r="Y194">
            <v>0.35416666666666669</v>
          </cell>
          <cell r="Z194">
            <v>820</v>
          </cell>
          <cell r="AA194">
            <v>0.54166666666666663</v>
          </cell>
          <cell r="AB194">
            <v>39434</v>
          </cell>
          <cell r="AD194">
            <v>39434</v>
          </cell>
          <cell r="AE194" t="str">
            <v>X</v>
          </cell>
        </row>
        <row r="195">
          <cell r="D195" t="str">
            <v>연암관413</v>
          </cell>
          <cell r="E195" t="str">
            <v>법전원</v>
          </cell>
          <cell r="F195" t="str">
            <v>VGZ550</v>
          </cell>
          <cell r="G195" t="str">
            <v>5,500 ANSI</v>
          </cell>
          <cell r="H195">
            <v>2024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I5-4590</v>
          </cell>
          <cell r="O195" t="str">
            <v>DDR3 4G</v>
          </cell>
          <cell r="P195" t="str">
            <v>SSD256GB+SATA II 500G</v>
          </cell>
          <cell r="Q195" t="str">
            <v>2018-1010-0178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820</v>
          </cell>
          <cell r="Y195">
            <v>0.3611111111111111</v>
          </cell>
          <cell r="Z195">
            <v>820</v>
          </cell>
          <cell r="AA195">
            <v>0.54861111111111105</v>
          </cell>
          <cell r="AB195">
            <v>45383</v>
          </cell>
          <cell r="AD195">
            <v>45383</v>
          </cell>
          <cell r="AE195">
            <v>675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VW540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SSD500G+SATA 1T</v>
          </cell>
          <cell r="Q196" t="str">
            <v>2022-1040-0004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820</v>
          </cell>
          <cell r="Y196">
            <v>0.36805555555555558</v>
          </cell>
          <cell r="Z196">
            <v>820</v>
          </cell>
          <cell r="AA196">
            <v>0.55555555555555503</v>
          </cell>
          <cell r="AB196" t="str">
            <v>2018-03-21 / 2018-03-21</v>
          </cell>
          <cell r="AD196" t="str">
            <v>2021-11-02 / 2015-04-27</v>
          </cell>
          <cell r="AE196" t="str">
            <v>2770/582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821</v>
          </cell>
          <cell r="Y197">
            <v>0.79166666666666663</v>
          </cell>
          <cell r="Z197">
            <v>821</v>
          </cell>
          <cell r="AA197">
            <v>0.39583333333333331</v>
          </cell>
          <cell r="AB197" t="str">
            <v>2024-04-22 / 2024-04-22</v>
          </cell>
          <cell r="AD197" t="str">
            <v>2023-12-27 / 2023-12-27</v>
          </cell>
          <cell r="AE197" t="str">
            <v>1629/1621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VGZ650S</v>
          </cell>
          <cell r="G198" t="str">
            <v>5,000 ANSI</v>
          </cell>
          <cell r="H198">
            <v>2025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2021-1020-0204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821</v>
          </cell>
          <cell r="Y198">
            <v>0.79861111111111116</v>
          </cell>
          <cell r="Z198">
            <v>828</v>
          </cell>
          <cell r="AA198">
            <v>0.56944444444444398</v>
          </cell>
          <cell r="AB198" t="str">
            <v>2025-02-00 / 2025-02-00</v>
          </cell>
          <cell r="AC198" t="str">
            <v>28,</v>
          </cell>
          <cell r="AD198" t="str">
            <v>2025-02-00 / 2025-00-00</v>
          </cell>
          <cell r="AE198" t="str">
            <v>4464/44</v>
          </cell>
        </row>
        <row r="199">
          <cell r="D199" t="str">
            <v>연암관504</v>
          </cell>
          <cell r="E199" t="str">
            <v>법전원</v>
          </cell>
          <cell r="F199" t="str">
            <v>VZ580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I7-12700</v>
          </cell>
          <cell r="O199" t="str">
            <v>DDR4 8G</v>
          </cell>
          <cell r="P199" t="str">
            <v>SSD 256GB</v>
          </cell>
          <cell r="Q199" t="str">
            <v>2023-1030-0004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821</v>
          </cell>
          <cell r="Y199">
            <v>0.80555555555555602</v>
          </cell>
          <cell r="Z199">
            <v>821</v>
          </cell>
          <cell r="AA199">
            <v>0.6875</v>
          </cell>
          <cell r="AB199">
            <v>44978</v>
          </cell>
          <cell r="AD199">
            <v>44978</v>
          </cell>
          <cell r="AE199">
            <v>1515</v>
          </cell>
        </row>
        <row r="200">
          <cell r="D200" t="str">
            <v>연암관506</v>
          </cell>
          <cell r="E200" t="str">
            <v>법전원</v>
          </cell>
          <cell r="F200" t="str">
            <v>VGZ550</v>
          </cell>
          <cell r="G200" t="str">
            <v>5,500 ANSI</v>
          </cell>
          <cell r="H200">
            <v>2024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I5-11500</v>
          </cell>
          <cell r="O200" t="str">
            <v>DDR4 8G</v>
          </cell>
          <cell r="P200" t="str">
            <v>SSD 256GB</v>
          </cell>
          <cell r="Q200" t="str">
            <v>2022-1100-0191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821</v>
          </cell>
          <cell r="Y200">
            <v>0.35416666666666669</v>
          </cell>
          <cell r="Z200">
            <v>821</v>
          </cell>
          <cell r="AA200">
            <v>0.58333333333333304</v>
          </cell>
          <cell r="AB200">
            <v>45383</v>
          </cell>
          <cell r="AD200">
            <v>45383</v>
          </cell>
          <cell r="AE200">
            <v>593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821</v>
          </cell>
          <cell r="Y201">
            <v>0.36805555555555558</v>
          </cell>
          <cell r="Z201">
            <v>821</v>
          </cell>
          <cell r="AA201">
            <v>0.3611111111111111</v>
          </cell>
          <cell r="AB201">
            <v>44985</v>
          </cell>
          <cell r="AD201">
            <v>45762</v>
          </cell>
          <cell r="AE201">
            <v>1386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821</v>
          </cell>
          <cell r="Y202">
            <v>0.79166666666666663</v>
          </cell>
          <cell r="Z202">
            <v>822</v>
          </cell>
          <cell r="AA202">
            <v>0.36805555555555558</v>
          </cell>
          <cell r="AB202">
            <v>44985</v>
          </cell>
          <cell r="AC202" t="str">
            <v>22,</v>
          </cell>
          <cell r="AD202">
            <v>45587</v>
          </cell>
          <cell r="AE202">
            <v>2448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DM501SGA</v>
          </cell>
          <cell r="N203" t="str">
            <v>I7-14700</v>
          </cell>
          <cell r="O203" t="str">
            <v>DDR4 16G</v>
          </cell>
          <cell r="P203" t="str">
            <v>SSD 256GB</v>
          </cell>
          <cell r="Q203" t="str">
            <v>2024-1020-0739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821</v>
          </cell>
          <cell r="Y203">
            <v>0.79861111111111116</v>
          </cell>
          <cell r="Z203">
            <v>821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1477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VGZ550</v>
          </cell>
          <cell r="G204" t="str">
            <v>5,500ANSI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821</v>
          </cell>
          <cell r="Y204">
            <v>0.80555555555555602</v>
          </cell>
          <cell r="Z204">
            <v>821</v>
          </cell>
          <cell r="AA204">
            <v>0.79861111111111116</v>
          </cell>
          <cell r="AB204">
            <v>41974</v>
          </cell>
          <cell r="AD204" t="str">
            <v>2024-10-00</v>
          </cell>
          <cell r="AE204">
            <v>19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SSD256GB+SATA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821</v>
          </cell>
          <cell r="Y205">
            <v>0.35416666666666669</v>
          </cell>
          <cell r="Z205">
            <v>821</v>
          </cell>
          <cell r="AA205">
            <v>0.81944444444444453</v>
          </cell>
          <cell r="AB205">
            <v>45415</v>
          </cell>
          <cell r="AD205" t="str">
            <v>2020-02-00</v>
          </cell>
          <cell r="AE205">
            <v>1836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821</v>
          </cell>
          <cell r="Y206">
            <v>0.3611111111111111</v>
          </cell>
          <cell r="Z206">
            <v>821</v>
          </cell>
          <cell r="AA206">
            <v>0.35416666666666669</v>
          </cell>
          <cell r="AB206" t="str">
            <v>2020-02-00</v>
          </cell>
          <cell r="AD206" t="str">
            <v>2020-02-00</v>
          </cell>
          <cell r="AE206">
            <v>1722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256GB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822</v>
          </cell>
          <cell r="Y207">
            <v>0.36805555555555558</v>
          </cell>
          <cell r="Z207">
            <v>822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235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VGZ650</v>
          </cell>
          <cell r="G208" t="str">
            <v>6,200 ANSI</v>
          </cell>
          <cell r="H208">
            <v>2025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I7-14700</v>
          </cell>
          <cell r="O208" t="str">
            <v>DDR4 8G</v>
          </cell>
          <cell r="P208" t="str">
            <v>SSD 256GB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VECT</v>
          </cell>
          <cell r="W208" t="str">
            <v>구,유</v>
          </cell>
          <cell r="X208">
            <v>822</v>
          </cell>
          <cell r="Y208">
            <v>0.79166666666666663</v>
          </cell>
          <cell r="Z208">
            <v>822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383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VGZ650</v>
          </cell>
          <cell r="G209" t="str">
            <v>6,200 ANSI</v>
          </cell>
          <cell r="H209">
            <v>2025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SSD120GB+SATA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VECT</v>
          </cell>
          <cell r="W209" t="str">
            <v>구,유</v>
          </cell>
          <cell r="X209">
            <v>822</v>
          </cell>
          <cell r="Y209">
            <v>0.79861111111111116</v>
          </cell>
          <cell r="Z209">
            <v>822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224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SSD256GB+SATA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VECT</v>
          </cell>
          <cell r="W210" t="str">
            <v>구,유</v>
          </cell>
          <cell r="X210">
            <v>822</v>
          </cell>
          <cell r="Y210">
            <v>0.80555555555555602</v>
          </cell>
          <cell r="Z210">
            <v>822</v>
          </cell>
          <cell r="AA210">
            <v>0.52847222222222223</v>
          </cell>
          <cell r="AB210">
            <v>45765</v>
          </cell>
          <cell r="AD210">
            <v>43131</v>
          </cell>
          <cell r="AE210">
            <v>148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VGZ650</v>
          </cell>
          <cell r="G211" t="str">
            <v>7,000 ANSI</v>
          </cell>
          <cell r="H211">
            <v>2025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DB400T9A</v>
          </cell>
          <cell r="N211" t="str">
            <v>I7-14700</v>
          </cell>
          <cell r="O211" t="str">
            <v>DDR4 16G</v>
          </cell>
          <cell r="P211" t="str">
            <v>SSD 256GB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VECT</v>
          </cell>
          <cell r="W211" t="str">
            <v>구,유</v>
          </cell>
          <cell r="X211">
            <v>822</v>
          </cell>
          <cell r="Y211">
            <v>0.375</v>
          </cell>
          <cell r="Z211">
            <v>822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286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VGZ650</v>
          </cell>
          <cell r="G212" t="str">
            <v>7,000 ANSI</v>
          </cell>
          <cell r="H212">
            <v>2025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DB400T8A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VECT</v>
          </cell>
          <cell r="W212" t="str">
            <v>구,유</v>
          </cell>
          <cell r="X212">
            <v>822</v>
          </cell>
          <cell r="Y212">
            <v>0.38194444444444442</v>
          </cell>
          <cell r="Z212">
            <v>822</v>
          </cell>
          <cell r="AA212">
            <v>0.35416666666666669</v>
          </cell>
          <cell r="AB212">
            <v>43713</v>
          </cell>
          <cell r="AD212">
            <v>42866</v>
          </cell>
          <cell r="AE212">
            <v>279</v>
          </cell>
        </row>
        <row r="213">
          <cell r="D213" t="str">
            <v>연암관801</v>
          </cell>
          <cell r="E213" t="str">
            <v>교육대학원(ZOOM자동녹화)</v>
          </cell>
          <cell r="F213" t="str">
            <v>UST450</v>
          </cell>
          <cell r="G213" t="str">
            <v>7,000 ANSI</v>
          </cell>
          <cell r="H213">
            <v>2025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SSD256GB+SATA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VECT</v>
          </cell>
          <cell r="W213" t="str">
            <v>구,유</v>
          </cell>
          <cell r="X213">
            <v>822</v>
          </cell>
          <cell r="Y213">
            <v>0.38541666666666669</v>
          </cell>
          <cell r="Z213">
            <v>822</v>
          </cell>
          <cell r="AA213">
            <v>0.3611111111111111</v>
          </cell>
          <cell r="AB213">
            <v>44879</v>
          </cell>
          <cell r="AD213" t="str">
            <v>2015-00-00</v>
          </cell>
          <cell r="AE213">
            <v>750</v>
          </cell>
        </row>
        <row r="214">
          <cell r="D214" t="str">
            <v>연암관802</v>
          </cell>
          <cell r="E214" t="str">
            <v>교육대학원(ZOOM자동녹화)</v>
          </cell>
          <cell r="F214" t="str">
            <v>UST450</v>
          </cell>
          <cell r="G214" t="str">
            <v>7,000 ANSI</v>
          </cell>
          <cell r="H214">
            <v>2025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256GB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VECT</v>
          </cell>
          <cell r="W214" t="str">
            <v>구,유</v>
          </cell>
          <cell r="X214">
            <v>822</v>
          </cell>
          <cell r="Y214">
            <v>0.38888888888888901</v>
          </cell>
          <cell r="Z214">
            <v>822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401</v>
          </cell>
        </row>
        <row r="215">
          <cell r="D215" t="str">
            <v>연암관803</v>
          </cell>
          <cell r="E215" t="str">
            <v>교육대학원(ZOOM자동녹화)</v>
          </cell>
          <cell r="F215" t="str">
            <v>VGZ650</v>
          </cell>
          <cell r="G215" t="str">
            <v>6,200 ANSI</v>
          </cell>
          <cell r="H215">
            <v>2025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VECT</v>
          </cell>
          <cell r="W215" t="str">
            <v>구,유</v>
          </cell>
          <cell r="X215">
            <v>822</v>
          </cell>
          <cell r="Y215">
            <v>0.39583333333333298</v>
          </cell>
          <cell r="Z215">
            <v>822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539</v>
          </cell>
        </row>
        <row r="216">
          <cell r="D216" t="str">
            <v>연암관804-1</v>
          </cell>
          <cell r="E216" t="str">
            <v>교육대학원(ZOOM자동녹화)</v>
          </cell>
          <cell r="F216" t="str">
            <v>VGZ650</v>
          </cell>
          <cell r="G216" t="str">
            <v>6,200 ANSI</v>
          </cell>
          <cell r="H216">
            <v>2025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VECT</v>
          </cell>
          <cell r="W216" t="str">
            <v>구,유</v>
          </cell>
          <cell r="X216">
            <v>822</v>
          </cell>
          <cell r="Y216">
            <v>0.40277777777777801</v>
          </cell>
          <cell r="Z216">
            <v>822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206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VGZ650</v>
          </cell>
          <cell r="G217" t="str">
            <v>6,200 ANSI</v>
          </cell>
          <cell r="H217">
            <v>2025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SSD256GB+SATA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VECT</v>
          </cell>
          <cell r="W217" t="str">
            <v>구,유</v>
          </cell>
          <cell r="X217">
            <v>823</v>
          </cell>
          <cell r="Y217">
            <v>0.40972222222222199</v>
          </cell>
          <cell r="Z217">
            <v>823</v>
          </cell>
          <cell r="AA217">
            <v>0.4236111111111111</v>
          </cell>
          <cell r="AB217">
            <v>44074</v>
          </cell>
          <cell r="AD217">
            <v>43131</v>
          </cell>
          <cell r="AE217">
            <v>235</v>
          </cell>
        </row>
        <row r="218">
          <cell r="D218" t="str">
            <v>연암관806</v>
          </cell>
          <cell r="E218" t="str">
            <v>교육대학원(ZOOM자동녹화)</v>
          </cell>
          <cell r="F218" t="str">
            <v>VGZ650</v>
          </cell>
          <cell r="G218" t="str">
            <v>6,200 ANSI</v>
          </cell>
          <cell r="H218">
            <v>2025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VECT</v>
          </cell>
          <cell r="W218" t="str">
            <v>구,유</v>
          </cell>
          <cell r="X218">
            <v>823</v>
          </cell>
          <cell r="Y218">
            <v>0.41666666666666702</v>
          </cell>
          <cell r="Z218">
            <v>823</v>
          </cell>
          <cell r="AA218">
            <v>0.4375</v>
          </cell>
          <cell r="AB218">
            <v>43131</v>
          </cell>
          <cell r="AD218">
            <v>43131</v>
          </cell>
          <cell r="AE218">
            <v>231</v>
          </cell>
        </row>
        <row r="219">
          <cell r="D219" t="str">
            <v>연암관808</v>
          </cell>
          <cell r="E219" t="str">
            <v>교육대학원(ZOOM자동녹화)</v>
          </cell>
          <cell r="F219" t="str">
            <v>VGZ650</v>
          </cell>
          <cell r="G219" t="str">
            <v>6,200 ANSI</v>
          </cell>
          <cell r="H219">
            <v>2025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VECT</v>
          </cell>
          <cell r="W219" t="str">
            <v>구,유</v>
          </cell>
          <cell r="X219">
            <v>823</v>
          </cell>
          <cell r="Y219">
            <v>0.42361111111111099</v>
          </cell>
          <cell r="Z219">
            <v>823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337</v>
          </cell>
        </row>
        <row r="220">
          <cell r="D220" t="str">
            <v>연암관809</v>
          </cell>
          <cell r="E220" t="str">
            <v>교육대학원(ZOOM자동녹화)</v>
          </cell>
          <cell r="F220" t="str">
            <v>UST450</v>
          </cell>
          <cell r="G220" t="str">
            <v>7,000 ANSI</v>
          </cell>
          <cell r="H220">
            <v>2025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SSD256GB+SATA 500GB</v>
          </cell>
          <cell r="Q220" t="str">
            <v>X</v>
          </cell>
          <cell r="R220" t="str">
            <v>210.107.199.248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VECT</v>
          </cell>
          <cell r="W220" t="str">
            <v>구,유</v>
          </cell>
          <cell r="X220">
            <v>823</v>
          </cell>
          <cell r="Y220">
            <v>0.43055555555555503</v>
          </cell>
          <cell r="Z220">
            <v>823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701</v>
          </cell>
        </row>
        <row r="221">
          <cell r="D221" t="str">
            <v>연암관810</v>
          </cell>
          <cell r="E221" t="str">
            <v>교육대학원(ZOOM자동녹화)</v>
          </cell>
          <cell r="F221" t="str">
            <v>VGZ650</v>
          </cell>
          <cell r="G221" t="str">
            <v>6,200 ANSI</v>
          </cell>
          <cell r="H221">
            <v>2025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VECT</v>
          </cell>
          <cell r="W221" t="str">
            <v>구,유</v>
          </cell>
          <cell r="X221">
            <v>823</v>
          </cell>
          <cell r="Y221">
            <v>0.4375</v>
          </cell>
          <cell r="Z221">
            <v>823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210</v>
          </cell>
        </row>
        <row r="222">
          <cell r="D222" t="str">
            <v>연암관811</v>
          </cell>
          <cell r="E222" t="str">
            <v>교육대학원(ZOOM자동녹화)</v>
          </cell>
          <cell r="F222" t="str">
            <v>UST450</v>
          </cell>
          <cell r="G222" t="str">
            <v>7,000 ANSI</v>
          </cell>
          <cell r="H222">
            <v>2025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VECT</v>
          </cell>
          <cell r="W222" t="str">
            <v>구,유</v>
          </cell>
          <cell r="X222">
            <v>823</v>
          </cell>
          <cell r="Y222">
            <v>0.44444444444444398</v>
          </cell>
          <cell r="Z222">
            <v>823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258</v>
          </cell>
        </row>
        <row r="223">
          <cell r="D223" t="str">
            <v>연암관812</v>
          </cell>
          <cell r="E223" t="str">
            <v>교육대학원(ZOOM자동녹화)</v>
          </cell>
          <cell r="F223" t="str">
            <v>UST450</v>
          </cell>
          <cell r="G223" t="str">
            <v>7,000 ANSI</v>
          </cell>
          <cell r="H223">
            <v>2025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DBZ200</v>
          </cell>
          <cell r="N223" t="str">
            <v>I7-7700</v>
          </cell>
          <cell r="O223" t="str">
            <v>DDR4 8G</v>
          </cell>
          <cell r="P223" t="str">
            <v>SSD256GB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VECT</v>
          </cell>
          <cell r="W223" t="str">
            <v>구,유</v>
          </cell>
          <cell r="X223">
            <v>823</v>
          </cell>
          <cell r="Y223">
            <v>0.45138888888888901</v>
          </cell>
          <cell r="Z223">
            <v>823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285</v>
          </cell>
        </row>
        <row r="224">
          <cell r="D224" t="str">
            <v>연암관902</v>
          </cell>
          <cell r="E224" t="str">
            <v>정보통신대학원</v>
          </cell>
          <cell r="F224" t="str">
            <v>PT-VGZ500</v>
          </cell>
          <cell r="G224" t="str">
            <v>5500 ANSI</v>
          </cell>
          <cell r="H224">
            <v>2024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22"</v>
          </cell>
          <cell r="M224" t="str">
            <v>DB500TGA</v>
          </cell>
          <cell r="N224" t="str">
            <v>I5-14400</v>
          </cell>
          <cell r="O224" t="str">
            <v>DDR4 16G</v>
          </cell>
          <cell r="P224" t="str">
            <v>SSD256GB</v>
          </cell>
          <cell r="R224" t="str">
            <v>210.107.199.55</v>
          </cell>
          <cell r="T224" t="str">
            <v>JPM-SP80</v>
          </cell>
          <cell r="U224">
            <v>2</v>
          </cell>
          <cell r="V224" t="str">
            <v>VECT</v>
          </cell>
          <cell r="W224" t="str">
            <v>유</v>
          </cell>
          <cell r="X224">
            <v>823</v>
          </cell>
          <cell r="Y224">
            <v>0.4513888888888889</v>
          </cell>
          <cell r="Z224">
            <v>823</v>
          </cell>
          <cell r="AA224">
            <v>0.4513888888888889</v>
          </cell>
          <cell r="AB224" t="str">
            <v>2024-09-00</v>
          </cell>
          <cell r="AD224" t="str">
            <v>2024-09-00</v>
          </cell>
          <cell r="AE224">
            <v>325</v>
          </cell>
        </row>
        <row r="225">
          <cell r="D225" t="str">
            <v>연암관904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DB500TGA</v>
          </cell>
          <cell r="N225" t="str">
            <v>I5-14400</v>
          </cell>
          <cell r="O225" t="str">
            <v>DDR4 16G</v>
          </cell>
          <cell r="P225" t="str">
            <v>SSD256GB</v>
          </cell>
          <cell r="R225" t="str">
            <v>210.107.199.56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823</v>
          </cell>
          <cell r="Y225">
            <v>0.45277777777777778</v>
          </cell>
          <cell r="Z225">
            <v>823</v>
          </cell>
          <cell r="AA225">
            <v>0.45277777777777778</v>
          </cell>
          <cell r="AB225" t="str">
            <v>2024-09-00</v>
          </cell>
          <cell r="AD225" t="str">
            <v>2024-09-00</v>
          </cell>
          <cell r="AE225">
            <v>211</v>
          </cell>
        </row>
        <row r="226">
          <cell r="D226" t="str">
            <v>연암관905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DB500TGA</v>
          </cell>
          <cell r="N226" t="str">
            <v>I5-14400</v>
          </cell>
          <cell r="O226" t="str">
            <v>DDR4 16G</v>
          </cell>
          <cell r="P226" t="str">
            <v>SSD256GB</v>
          </cell>
          <cell r="R226" t="str">
            <v>210.107.199.57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823</v>
          </cell>
          <cell r="Y226">
            <v>0.45416666666666666</v>
          </cell>
          <cell r="Z226">
            <v>823</v>
          </cell>
          <cell r="AA226">
            <v>0.45416666666666666</v>
          </cell>
          <cell r="AB226" t="str">
            <v>2024-09-00</v>
          </cell>
          <cell r="AD226" t="str">
            <v>2024-09-00</v>
          </cell>
          <cell r="AE226">
            <v>236</v>
          </cell>
        </row>
        <row r="227">
          <cell r="D227" t="str">
            <v>연암관906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DB500TGA</v>
          </cell>
          <cell r="N227" t="str">
            <v>I5-14400</v>
          </cell>
          <cell r="O227" t="str">
            <v>DDR4 16G</v>
          </cell>
          <cell r="P227" t="str">
            <v>SSD256GB</v>
          </cell>
          <cell r="R227" t="str">
            <v>210.107.199.58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823</v>
          </cell>
          <cell r="Y227">
            <v>0.45555555555555555</v>
          </cell>
          <cell r="Z227">
            <v>823</v>
          </cell>
          <cell r="AA227">
            <v>0.45555555555555555</v>
          </cell>
          <cell r="AB227" t="str">
            <v>2024-09-00</v>
          </cell>
          <cell r="AD227" t="str">
            <v>2024-09-00</v>
          </cell>
          <cell r="AE227">
            <v>264</v>
          </cell>
        </row>
        <row r="228">
          <cell r="D228" t="str">
            <v>연암관907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DB500TGA</v>
          </cell>
          <cell r="N228" t="str">
            <v>I5-14400</v>
          </cell>
          <cell r="O228" t="str">
            <v>DDR4 16G</v>
          </cell>
          <cell r="P228" t="str">
            <v>SSD256GB</v>
          </cell>
          <cell r="R228" t="str">
            <v>210.107.199.59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823</v>
          </cell>
          <cell r="Y228">
            <v>0.45694444444444443</v>
          </cell>
          <cell r="Z228">
            <v>823</v>
          </cell>
          <cell r="AA228">
            <v>0.45694444444444443</v>
          </cell>
          <cell r="AB228" t="str">
            <v>2024-09-00</v>
          </cell>
          <cell r="AD228" t="str">
            <v>2024-09-00</v>
          </cell>
          <cell r="AE228">
            <v>206</v>
          </cell>
        </row>
        <row r="229">
          <cell r="D229" t="str">
            <v>연암관908</v>
          </cell>
          <cell r="E229" t="str">
            <v>국방학과</v>
          </cell>
          <cell r="F229" t="str">
            <v>VGZ550</v>
          </cell>
          <cell r="G229" t="str">
            <v>5,5500 ANSI</v>
          </cell>
          <cell r="H229">
            <v>2023</v>
          </cell>
          <cell r="I229" t="str">
            <v>유리칠판</v>
          </cell>
          <cell r="J229" t="str">
            <v>X</v>
          </cell>
          <cell r="K229" t="str">
            <v>X</v>
          </cell>
          <cell r="L229" t="str">
            <v>22"</v>
          </cell>
          <cell r="M229" t="str">
            <v>DB400SEA</v>
          </cell>
          <cell r="N229" t="str">
            <v>I7-13700</v>
          </cell>
          <cell r="O229" t="str">
            <v>DDR4 16G</v>
          </cell>
          <cell r="P229" t="str">
            <v>SSD 512GB</v>
          </cell>
          <cell r="Q229" t="str">
            <v>2023-1090-0120</v>
          </cell>
          <cell r="S229" t="str">
            <v>없음</v>
          </cell>
          <cell r="T229" t="str">
            <v>INTER-M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823</v>
          </cell>
          <cell r="Y229">
            <v>0.45833333333333331</v>
          </cell>
          <cell r="Z229">
            <v>823</v>
          </cell>
          <cell r="AA229">
            <v>0.55555555555555558</v>
          </cell>
          <cell r="AB229" t="str">
            <v>2023-09-00</v>
          </cell>
          <cell r="AD229" t="str">
            <v>2023-09-00</v>
          </cell>
          <cell r="AE229">
            <v>1659</v>
          </cell>
        </row>
        <row r="230">
          <cell r="D230" t="str">
            <v>연암관1002</v>
          </cell>
          <cell r="E230" t="str">
            <v>공공정책대학원</v>
          </cell>
          <cell r="F230" t="str">
            <v>VW540</v>
          </cell>
          <cell r="G230" t="str">
            <v>6,000 ANSI</v>
          </cell>
          <cell r="H230">
            <v>2021</v>
          </cell>
          <cell r="I230">
            <v>120</v>
          </cell>
          <cell r="J230" t="str">
            <v>매립</v>
          </cell>
          <cell r="K230" t="str">
            <v>대각</v>
          </cell>
          <cell r="L230" t="str">
            <v>19"</v>
          </cell>
          <cell r="M230" t="str">
            <v>DB400TDA</v>
          </cell>
          <cell r="N230" t="str">
            <v>I5-11500</v>
          </cell>
          <cell r="O230" t="str">
            <v>DDR4 8G</v>
          </cell>
          <cell r="P230" t="str">
            <v>SSD 256GB</v>
          </cell>
          <cell r="Q230" t="str">
            <v>2021-1100-0121</v>
          </cell>
          <cell r="R230" t="str">
            <v>210.107.200.227</v>
          </cell>
          <cell r="S230" t="str">
            <v>Combo</v>
          </cell>
          <cell r="T230" t="str">
            <v>FS-30(30W)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823</v>
          </cell>
          <cell r="Y230">
            <v>0.47222222222222227</v>
          </cell>
          <cell r="Z230">
            <v>823</v>
          </cell>
          <cell r="AA230">
            <v>0.56944444444444442</v>
          </cell>
          <cell r="AB230">
            <v>44483</v>
          </cell>
          <cell r="AD230">
            <v>44483</v>
          </cell>
          <cell r="AE230">
            <v>145</v>
          </cell>
        </row>
        <row r="231">
          <cell r="D231" t="str">
            <v>연암관1003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2021-1100-0129</v>
          </cell>
          <cell r="R231" t="str">
            <v>210.107.200.229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823</v>
          </cell>
          <cell r="Y231">
            <v>0.47916666666666669</v>
          </cell>
          <cell r="Z231">
            <v>823</v>
          </cell>
          <cell r="AA231">
            <v>0.57638888888888895</v>
          </cell>
          <cell r="AB231">
            <v>45751</v>
          </cell>
          <cell r="AD231">
            <v>44483</v>
          </cell>
          <cell r="AE231">
            <v>24</v>
          </cell>
        </row>
        <row r="232">
          <cell r="D232" t="str">
            <v>연암관1004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2021-1100-0127</v>
          </cell>
          <cell r="R232" t="str">
            <v>210.107.200.231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</v>
          </cell>
          <cell r="X232">
            <v>823</v>
          </cell>
          <cell r="Y232">
            <v>0.4861111111111111</v>
          </cell>
          <cell r="Z232">
            <v>823</v>
          </cell>
          <cell r="AA232">
            <v>0.63194444444444442</v>
          </cell>
          <cell r="AB232">
            <v>45762</v>
          </cell>
          <cell r="AD232">
            <v>44483</v>
          </cell>
          <cell r="AE232">
            <v>120</v>
          </cell>
        </row>
        <row r="233">
          <cell r="D233" t="str">
            <v>연암관1005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2021-1100-0119</v>
          </cell>
          <cell r="R233" t="str">
            <v>210.107.200.233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823</v>
          </cell>
          <cell r="Y233">
            <v>0.49305555555555558</v>
          </cell>
          <cell r="Z233">
            <v>823</v>
          </cell>
          <cell r="AA233">
            <v>0.64583333333333337</v>
          </cell>
          <cell r="AB233">
            <v>44483</v>
          </cell>
          <cell r="AD233">
            <v>44483</v>
          </cell>
          <cell r="AE233">
            <v>1005</v>
          </cell>
        </row>
        <row r="234">
          <cell r="D234" t="str">
            <v>연암관1007</v>
          </cell>
          <cell r="E234" t="str">
            <v>공공정책대학원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100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2021-1100-0120</v>
          </cell>
          <cell r="R234" t="str">
            <v>210.107.200.235</v>
          </cell>
          <cell r="S234" t="str">
            <v>Combo</v>
          </cell>
          <cell r="T234" t="str">
            <v>Britz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823</v>
          </cell>
          <cell r="Y234">
            <v>0.5</v>
          </cell>
          <cell r="Z234">
            <v>823</v>
          </cell>
          <cell r="AA234">
            <v>0.65972222222222221</v>
          </cell>
          <cell r="AB234" t="str">
            <v>2023-00-00</v>
          </cell>
          <cell r="AD234" t="str">
            <v>2023-00-00</v>
          </cell>
          <cell r="AE234">
            <v>450</v>
          </cell>
        </row>
        <row r="235">
          <cell r="D235" t="str">
            <v>연암관1008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DBZ200</v>
          </cell>
          <cell r="N235" t="str">
            <v>I3-550</v>
          </cell>
          <cell r="O235" t="str">
            <v>DDR4 8G</v>
          </cell>
          <cell r="P235" t="str">
            <v>SSD120GB+SATA 320G</v>
          </cell>
          <cell r="Q235" t="str">
            <v>2010-2138-0001</v>
          </cell>
          <cell r="R235" t="str">
            <v>210.107.200.237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823</v>
          </cell>
          <cell r="Y235">
            <v>0.41666666666666669</v>
          </cell>
          <cell r="Z235">
            <v>823</v>
          </cell>
          <cell r="AA235">
            <v>0.67361111111111116</v>
          </cell>
          <cell r="AB235" t="str">
            <v>2023-00-00</v>
          </cell>
          <cell r="AD235" t="str">
            <v>2023-00-00</v>
          </cell>
          <cell r="AE235">
            <v>309</v>
          </cell>
        </row>
        <row r="236">
          <cell r="D236" t="str">
            <v>연암관1009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DB400TDA</v>
          </cell>
          <cell r="N236" t="str">
            <v>I5-11500</v>
          </cell>
          <cell r="O236" t="str">
            <v>DDR4 8G</v>
          </cell>
          <cell r="P236" t="str">
            <v>SSD 256GB</v>
          </cell>
          <cell r="Q236" t="str">
            <v>2021-1100-0119</v>
          </cell>
          <cell r="R236" t="str">
            <v>210.107.200.239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823</v>
          </cell>
          <cell r="Y236">
            <v>0.4236111111111111</v>
          </cell>
          <cell r="Z236">
            <v>823</v>
          </cell>
          <cell r="AA236">
            <v>0.6875</v>
          </cell>
          <cell r="AB236">
            <v>45763</v>
          </cell>
          <cell r="AD236" t="str">
            <v>2023-00-00</v>
          </cell>
          <cell r="AE236">
            <v>452</v>
          </cell>
        </row>
        <row r="237">
          <cell r="D237" t="str">
            <v>약학관101</v>
          </cell>
          <cell r="E237" t="str">
            <v>약학대 (everlec,ZOOM자동녹화)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22"</v>
          </cell>
          <cell r="M237" t="str">
            <v>DB400TEA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2022-1020-0219</v>
          </cell>
          <cell r="R237" t="str">
            <v>202.30.28.58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825</v>
          </cell>
          <cell r="Y237">
            <v>0.41666666666666669</v>
          </cell>
          <cell r="Z237">
            <v>825</v>
          </cell>
          <cell r="AA237">
            <v>0.54166666666666663</v>
          </cell>
          <cell r="AB237" t="str">
            <v>2023-02-00</v>
          </cell>
          <cell r="AD237" t="str">
            <v>2023-02-00</v>
          </cell>
          <cell r="AE237">
            <v>2083</v>
          </cell>
        </row>
        <row r="238">
          <cell r="D238" t="str">
            <v>약학관102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2022-1020-0220</v>
          </cell>
          <cell r="R238" t="str">
            <v>202.30.28.60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825</v>
          </cell>
          <cell r="Y238">
            <v>0.4236111111111111</v>
          </cell>
          <cell r="Z238">
            <v>825</v>
          </cell>
          <cell r="AA238">
            <v>0.54861111111111105</v>
          </cell>
          <cell r="AB238" t="str">
            <v>2023-02-00</v>
          </cell>
          <cell r="AD238" t="str">
            <v>2023-02-00</v>
          </cell>
          <cell r="AE238">
            <v>2518</v>
          </cell>
        </row>
        <row r="239">
          <cell r="D239" t="str">
            <v>약학관103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2022-1020-0221</v>
          </cell>
          <cell r="R239" t="str">
            <v>202.30.28.59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825</v>
          </cell>
          <cell r="Y239">
            <v>0.43055555555555558</v>
          </cell>
          <cell r="Z239">
            <v>825</v>
          </cell>
          <cell r="AA239">
            <v>0.55555555555555558</v>
          </cell>
          <cell r="AB239" t="str">
            <v>2023-02-00</v>
          </cell>
          <cell r="AD239" t="str">
            <v>2023-02-00</v>
          </cell>
          <cell r="AE239">
            <v>1856</v>
          </cell>
        </row>
        <row r="240">
          <cell r="D240" t="str">
            <v>약학관105</v>
          </cell>
          <cell r="E240" t="str">
            <v>약학대 (ZOOM자동녹화)</v>
          </cell>
          <cell r="F240" t="str">
            <v>VGZ700</v>
          </cell>
          <cell r="G240" t="str">
            <v>7,000 ANSI</v>
          </cell>
          <cell r="H240">
            <v>2024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19"</v>
          </cell>
          <cell r="M240" t="str">
            <v>DB400T8A</v>
          </cell>
          <cell r="N240" t="str">
            <v>I7-9700</v>
          </cell>
          <cell r="O240" t="str">
            <v>DDR4 16G</v>
          </cell>
          <cell r="P240" t="str">
            <v>SSD 256GB + SATA II 1T</v>
          </cell>
          <cell r="Q240" t="str">
            <v>2020-1090-0135</v>
          </cell>
          <cell r="R240" t="str">
            <v>202.30.28.62</v>
          </cell>
          <cell r="S240" t="str">
            <v>DVD-Multi</v>
          </cell>
          <cell r="T240" t="str">
            <v>FS-52(50W)</v>
          </cell>
          <cell r="U240">
            <v>4</v>
          </cell>
          <cell r="V240" t="str">
            <v>e-ST</v>
          </cell>
          <cell r="W240" t="str">
            <v>구,유</v>
          </cell>
          <cell r="X240">
            <v>825</v>
          </cell>
          <cell r="Y240">
            <v>0.4375</v>
          </cell>
          <cell r="Z240">
            <v>825</v>
          </cell>
          <cell r="AA240">
            <v>0.5625</v>
          </cell>
          <cell r="AB240">
            <v>45587</v>
          </cell>
          <cell r="AD240">
            <v>45587</v>
          </cell>
          <cell r="AE240">
            <v>555</v>
          </cell>
        </row>
        <row r="241">
          <cell r="D241" t="str">
            <v>약학관106</v>
          </cell>
          <cell r="E241" t="str">
            <v>약학대 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 512GB</v>
          </cell>
          <cell r="Q241" t="str">
            <v>2020-1020-0190</v>
          </cell>
          <cell r="R241" t="str">
            <v>202.30.28.75</v>
          </cell>
          <cell r="S241" t="str">
            <v>DVD-Multi</v>
          </cell>
          <cell r="T241" t="str">
            <v>FS-30(30W)</v>
          </cell>
          <cell r="U241">
            <v>2</v>
          </cell>
          <cell r="V241" t="str">
            <v>e-ST</v>
          </cell>
          <cell r="W241" t="str">
            <v>구,유</v>
          </cell>
          <cell r="X241">
            <v>825</v>
          </cell>
          <cell r="Y241">
            <v>0.44444444444444442</v>
          </cell>
          <cell r="Z241">
            <v>825</v>
          </cell>
          <cell r="AA241">
            <v>0.56944444444444442</v>
          </cell>
          <cell r="AB241">
            <v>45817</v>
          </cell>
          <cell r="AD241" t="str">
            <v>2020-00-00</v>
          </cell>
          <cell r="AE241">
            <v>8</v>
          </cell>
        </row>
        <row r="242">
          <cell r="D242" t="str">
            <v>약학관108</v>
          </cell>
          <cell r="E242" t="str">
            <v>약학대</v>
          </cell>
          <cell r="F242" t="str">
            <v>VGZ550</v>
          </cell>
          <cell r="G242" t="str">
            <v>5,500 ANSI</v>
          </cell>
          <cell r="H242">
            <v>2023</v>
          </cell>
          <cell r="I242" t="str">
            <v>유리칠판</v>
          </cell>
          <cell r="J242" t="str">
            <v>X</v>
          </cell>
          <cell r="K242" t="str">
            <v>X</v>
          </cell>
          <cell r="L242" t="str">
            <v>22"</v>
          </cell>
          <cell r="M242" t="str">
            <v>DB400TDA</v>
          </cell>
          <cell r="N242" t="str">
            <v>I7-12700</v>
          </cell>
          <cell r="O242" t="str">
            <v>DDR4 16G</v>
          </cell>
          <cell r="P242" t="str">
            <v>SSD 256GB</v>
          </cell>
          <cell r="Q242" t="str">
            <v>2022-1020-0358</v>
          </cell>
          <cell r="R242" t="str">
            <v>202.30.28.94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구,무</v>
          </cell>
          <cell r="X242">
            <v>825</v>
          </cell>
          <cell r="Y242">
            <v>0.4513888888888889</v>
          </cell>
          <cell r="Z242">
            <v>825</v>
          </cell>
          <cell r="AA242">
            <v>0.57638888888888895</v>
          </cell>
          <cell r="AB242" t="str">
            <v>2023-11-00</v>
          </cell>
          <cell r="AD242" t="str">
            <v>2023-11-00</v>
          </cell>
          <cell r="AE242">
            <v>129</v>
          </cell>
        </row>
        <row r="243">
          <cell r="D243" t="str">
            <v>약학관B107</v>
          </cell>
          <cell r="E243" t="str">
            <v>약학대</v>
          </cell>
          <cell r="F243" t="str">
            <v>VX421</v>
          </cell>
          <cell r="G243" t="str">
            <v>4,300 ANSI</v>
          </cell>
          <cell r="H243">
            <v>2016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19"</v>
          </cell>
          <cell r="M243" t="str">
            <v>없음</v>
          </cell>
          <cell r="N243" t="str">
            <v>없음</v>
          </cell>
          <cell r="O243" t="str">
            <v>없음</v>
          </cell>
          <cell r="P243" t="str">
            <v>없음</v>
          </cell>
          <cell r="Q243" t="str">
            <v>없음</v>
          </cell>
          <cell r="R243" t="str">
            <v>202.30.28.40</v>
          </cell>
          <cell r="S243" t="str">
            <v>DVD-Multi</v>
          </cell>
          <cell r="T243" t="str">
            <v>FS-30(30W)</v>
          </cell>
          <cell r="U243">
            <v>2</v>
          </cell>
          <cell r="V243" t="str">
            <v>e-ST</v>
          </cell>
          <cell r="W243" t="str">
            <v>구</v>
          </cell>
          <cell r="X243">
            <v>825</v>
          </cell>
          <cell r="Y243">
            <v>0.45833333333333331</v>
          </cell>
          <cell r="Z243">
            <v>825</v>
          </cell>
          <cell r="AA243">
            <v>0.58333333333333337</v>
          </cell>
          <cell r="AB243">
            <v>42798</v>
          </cell>
          <cell r="AD243">
            <v>42798</v>
          </cell>
          <cell r="AE243">
            <v>1377</v>
          </cell>
        </row>
        <row r="244">
          <cell r="D244" t="str">
            <v>약학관215</v>
          </cell>
          <cell r="E244" t="str">
            <v>약학대 (ZOOM자동녹화)</v>
          </cell>
          <cell r="F244" t="str">
            <v>VW540</v>
          </cell>
          <cell r="G244" t="str">
            <v>6,000 ANSI</v>
          </cell>
          <cell r="H244">
            <v>2020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DB400TCA</v>
          </cell>
          <cell r="N244" t="str">
            <v>I7-10700</v>
          </cell>
          <cell r="O244" t="str">
            <v>DDR4 16G</v>
          </cell>
          <cell r="P244" t="str">
            <v>SSD 500GB</v>
          </cell>
          <cell r="Q244" t="str">
            <v>2020-1020-0191</v>
          </cell>
          <cell r="R244" t="str">
            <v>202.30.28.51</v>
          </cell>
          <cell r="S244" t="str">
            <v>없음</v>
          </cell>
          <cell r="T244" t="str">
            <v>없음</v>
          </cell>
          <cell r="U244" t="str">
            <v>없음</v>
          </cell>
          <cell r="V244" t="str">
            <v>e-ST</v>
          </cell>
          <cell r="W244" t="str">
            <v>구,무</v>
          </cell>
          <cell r="X244">
            <v>825</v>
          </cell>
          <cell r="Y244">
            <v>0.46527777777777773</v>
          </cell>
          <cell r="Z244">
            <v>825</v>
          </cell>
          <cell r="AA244">
            <v>0.59027777777777779</v>
          </cell>
          <cell r="AB244">
            <v>45817</v>
          </cell>
          <cell r="AD244" t="str">
            <v>2020-00-00</v>
          </cell>
          <cell r="AE244">
            <v>36</v>
          </cell>
        </row>
        <row r="245">
          <cell r="D245" t="str">
            <v>약학관317</v>
          </cell>
          <cell r="E245" t="str">
            <v>약학대</v>
          </cell>
          <cell r="F245" t="str">
            <v>VGZ550</v>
          </cell>
          <cell r="G245" t="str">
            <v>5,500 ANSI</v>
          </cell>
          <cell r="H245">
            <v>2023</v>
          </cell>
          <cell r="I245">
            <v>100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DB400SFA</v>
          </cell>
          <cell r="N245" t="str">
            <v>I7-13700</v>
          </cell>
          <cell r="O245" t="str">
            <v>DDR4 16G</v>
          </cell>
          <cell r="P245" t="str">
            <v>SSD 256GB</v>
          </cell>
          <cell r="Q245" t="str">
            <v>2023-1080-0003</v>
          </cell>
          <cell r="S245" t="str">
            <v>없음</v>
          </cell>
          <cell r="T245" t="str">
            <v>SP80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825</v>
          </cell>
          <cell r="Y245">
            <v>0.47222222222222227</v>
          </cell>
          <cell r="Z245">
            <v>825</v>
          </cell>
          <cell r="AA245">
            <v>0.59722222222222221</v>
          </cell>
          <cell r="AB245" t="str">
            <v>2023-08-00</v>
          </cell>
          <cell r="AD245" t="str">
            <v>2023-08-00</v>
          </cell>
          <cell r="AE245">
            <v>408</v>
          </cell>
        </row>
        <row r="246">
          <cell r="D246" t="str">
            <v>도서관108</v>
          </cell>
          <cell r="E246" t="str">
            <v>소강당(ZOOM자동녹화)</v>
          </cell>
          <cell r="F246" t="str">
            <v>VW540</v>
          </cell>
          <cell r="G246" t="str">
            <v>6,000 ANSI</v>
          </cell>
          <cell r="H246">
            <v>2020</v>
          </cell>
          <cell r="I246">
            <v>150</v>
          </cell>
          <cell r="J246" t="str">
            <v>매립</v>
          </cell>
          <cell r="K246" t="str">
            <v>평각</v>
          </cell>
          <cell r="L246" t="str">
            <v>15"</v>
          </cell>
          <cell r="M246" t="str">
            <v>DB400TCA</v>
          </cell>
          <cell r="N246" t="str">
            <v>I7-10700</v>
          </cell>
          <cell r="O246" t="str">
            <v>DDR4 16G</v>
          </cell>
          <cell r="P246" t="str">
            <v>SSD256GB+SATA 1T</v>
          </cell>
          <cell r="Q246" t="str">
            <v>2020-1120-0060</v>
          </cell>
          <cell r="R246" t="str">
            <v>202.30.9.27</v>
          </cell>
          <cell r="S246" t="str">
            <v>Combo</v>
          </cell>
          <cell r="T246" t="str">
            <v>BOSS</v>
          </cell>
          <cell r="U246">
            <v>1</v>
          </cell>
          <cell r="V246" t="str">
            <v>e-ST</v>
          </cell>
          <cell r="W246" t="str">
            <v>구,유</v>
          </cell>
          <cell r="X246">
            <v>825</v>
          </cell>
          <cell r="Y246">
            <v>0.56944444444444442</v>
          </cell>
          <cell r="Z246">
            <v>825</v>
          </cell>
          <cell r="AA246">
            <v>0.39583333333333298</v>
          </cell>
          <cell r="AB246" t="str">
            <v>2020-00-00</v>
          </cell>
          <cell r="AD246">
            <v>44450</v>
          </cell>
          <cell r="AE246">
            <v>775</v>
          </cell>
        </row>
        <row r="247">
          <cell r="D247" t="str">
            <v>도서관201</v>
          </cell>
          <cell r="E247" t="str">
            <v>세미나실(ZOOM자동녹화)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매립</v>
          </cell>
          <cell r="K247" t="str">
            <v>대각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2020-1120-0059</v>
          </cell>
          <cell r="S247" t="str">
            <v>없음</v>
          </cell>
          <cell r="T247" t="str">
            <v>SP80</v>
          </cell>
          <cell r="U247">
            <v>2</v>
          </cell>
          <cell r="V247" t="str">
            <v>e-ST</v>
          </cell>
          <cell r="W247" t="str">
            <v>없음</v>
          </cell>
          <cell r="X247">
            <v>826</v>
          </cell>
          <cell r="Y247">
            <v>0.58333333333333337</v>
          </cell>
          <cell r="Z247">
            <v>826</v>
          </cell>
          <cell r="AA247">
            <v>0.4236111111111111</v>
          </cell>
          <cell r="AB247" t="str">
            <v>2017-00-00</v>
          </cell>
          <cell r="AD247" t="str">
            <v>2017-00-00</v>
          </cell>
          <cell r="AE247">
            <v>644</v>
          </cell>
        </row>
        <row r="248">
          <cell r="D248" t="str">
            <v>종합설계동101</v>
          </cell>
          <cell r="E248" t="str">
            <v>산업공학과</v>
          </cell>
          <cell r="F248" t="str">
            <v>VGZ650</v>
          </cell>
          <cell r="G248" t="str">
            <v>6,200 ANSI</v>
          </cell>
          <cell r="H248">
            <v>2023</v>
          </cell>
          <cell r="I248">
            <v>120</v>
          </cell>
          <cell r="J248" t="str">
            <v>노출</v>
          </cell>
          <cell r="K248" t="str">
            <v>대각</v>
          </cell>
          <cell r="L248" t="str">
            <v>22"</v>
          </cell>
          <cell r="M248" t="str">
            <v>B70CH(I7)</v>
          </cell>
          <cell r="N248" t="str">
            <v>I7-6700</v>
          </cell>
          <cell r="O248" t="str">
            <v>DDR4 8G</v>
          </cell>
          <cell r="P248" t="str">
            <v>SSD256GB + SATA 1T</v>
          </cell>
          <cell r="Q248" t="str">
            <v>2018-1120-0013</v>
          </cell>
          <cell r="R248" t="str">
            <v>202.30.22.105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구,유</v>
          </cell>
          <cell r="X248">
            <v>826</v>
          </cell>
          <cell r="Y248">
            <v>0.38194444444444442</v>
          </cell>
          <cell r="Z248">
            <v>826</v>
          </cell>
          <cell r="AA248">
            <v>0.46527777777777773</v>
          </cell>
          <cell r="AB248">
            <v>44985</v>
          </cell>
          <cell r="AC248" t="str">
            <v>7,</v>
          </cell>
          <cell r="AD248">
            <v>44985</v>
          </cell>
          <cell r="AE248">
            <v>596</v>
          </cell>
        </row>
        <row r="249">
          <cell r="D249" t="str">
            <v>종합설계동106</v>
          </cell>
          <cell r="E249" t="str">
            <v>환경공학 (everlec,ZOOM자동녹화)</v>
          </cell>
          <cell r="F249" t="str">
            <v>VW540</v>
          </cell>
          <cell r="G249" t="str">
            <v>6,000 ANSI</v>
          </cell>
          <cell r="H249">
            <v>2020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22"</v>
          </cell>
          <cell r="M249" t="str">
            <v>DB400TDA</v>
          </cell>
          <cell r="N249" t="str">
            <v>I7-11700</v>
          </cell>
          <cell r="O249" t="str">
            <v>DDR4 16G</v>
          </cell>
          <cell r="P249" t="str">
            <v>SSD 512GB</v>
          </cell>
          <cell r="Q249" t="str">
            <v>2022-1090-0001</v>
          </cell>
          <cell r="R249" t="str">
            <v>202.30.10.90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구,무</v>
          </cell>
          <cell r="X249">
            <v>826</v>
          </cell>
          <cell r="Y249">
            <v>0.38888888888888901</v>
          </cell>
          <cell r="Z249">
            <v>826</v>
          </cell>
          <cell r="AA249">
            <v>0.47222222222222199</v>
          </cell>
          <cell r="AB249">
            <v>40424</v>
          </cell>
          <cell r="AD249">
            <v>40424</v>
          </cell>
          <cell r="AE249">
            <v>1831</v>
          </cell>
        </row>
        <row r="250">
          <cell r="D250" t="str">
            <v>화공실험동101</v>
          </cell>
          <cell r="E250" t="str">
            <v>PC실</v>
          </cell>
          <cell r="F250" t="str">
            <v>VX61</v>
          </cell>
          <cell r="G250" t="str">
            <v>5,500 ANSI</v>
          </cell>
          <cell r="H250">
            <v>2020</v>
          </cell>
          <cell r="I250">
            <v>150</v>
          </cell>
          <cell r="J250" t="str">
            <v>노출</v>
          </cell>
          <cell r="K250" t="str">
            <v>평각</v>
          </cell>
          <cell r="L250" t="str">
            <v>17"</v>
          </cell>
          <cell r="M250" t="str">
            <v>DB-400T9A</v>
          </cell>
          <cell r="N250" t="str">
            <v>I5-9500</v>
          </cell>
          <cell r="O250" t="str">
            <v>DDR4 8G</v>
          </cell>
          <cell r="P250" t="str">
            <v>SSD 256GB</v>
          </cell>
          <cell r="Q250" t="str">
            <v>2017-1100-0045</v>
          </cell>
          <cell r="R250" t="str">
            <v>210.107.203.4</v>
          </cell>
          <cell r="S250" t="str">
            <v>DVD-Multi</v>
          </cell>
          <cell r="T250" t="str">
            <v>INTER-M</v>
          </cell>
          <cell r="U250">
            <v>1</v>
          </cell>
          <cell r="V250" t="str">
            <v>자체</v>
          </cell>
          <cell r="W250" t="str">
            <v>없음</v>
          </cell>
          <cell r="X250">
            <v>826</v>
          </cell>
          <cell r="Y250">
            <v>0.40972222222222199</v>
          </cell>
          <cell r="Z250">
            <v>826</v>
          </cell>
          <cell r="AA250">
            <v>0.49305555555555403</v>
          </cell>
          <cell r="AB250" t="str">
            <v>2020-00-00</v>
          </cell>
          <cell r="AD250" t="str">
            <v>2020-00-00</v>
          </cell>
          <cell r="AE250">
            <v>523</v>
          </cell>
        </row>
        <row r="251">
          <cell r="D251" t="str">
            <v>화공실험동102</v>
          </cell>
          <cell r="E251" t="str">
            <v>실험실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120</v>
          </cell>
          <cell r="J251" t="str">
            <v>노출</v>
          </cell>
          <cell r="K251" t="str">
            <v>평각</v>
          </cell>
          <cell r="L251" t="str">
            <v>22"</v>
          </cell>
          <cell r="M251" t="str">
            <v>DB400T8A</v>
          </cell>
          <cell r="N251" t="str">
            <v>I5-8500</v>
          </cell>
          <cell r="O251" t="str">
            <v>DDR4 8G</v>
          </cell>
          <cell r="P251" t="str">
            <v>SSD 256GB</v>
          </cell>
          <cell r="Q251" t="str">
            <v>자산번호 없음</v>
          </cell>
          <cell r="R251" t="str">
            <v>210.107.203.114</v>
          </cell>
          <cell r="S251" t="str">
            <v>없음</v>
          </cell>
          <cell r="T251" t="str">
            <v>INTER-M</v>
          </cell>
          <cell r="U251">
            <v>2</v>
          </cell>
          <cell r="V251" t="str">
            <v>e-ST</v>
          </cell>
          <cell r="W251" t="str">
            <v>구</v>
          </cell>
          <cell r="X251">
            <v>826</v>
          </cell>
          <cell r="Y251">
            <v>0.41666666666666702</v>
          </cell>
          <cell r="Z251">
            <v>826</v>
          </cell>
          <cell r="AA251">
            <v>0.499999999999998</v>
          </cell>
          <cell r="AB251">
            <v>45027</v>
          </cell>
          <cell r="AD251" t="str">
            <v>2020-00-00</v>
          </cell>
          <cell r="AE251">
            <v>939</v>
          </cell>
        </row>
        <row r="252">
          <cell r="D252" t="str">
            <v>화공실험동105</v>
          </cell>
          <cell r="E252" t="str">
            <v>실험실</v>
          </cell>
          <cell r="F252" t="str">
            <v>VGZ550</v>
          </cell>
          <cell r="G252" t="str">
            <v>5,500 ANSI</v>
          </cell>
          <cell r="H252">
            <v>2024</v>
          </cell>
          <cell r="I252">
            <v>150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210.107.203.5</v>
          </cell>
          <cell r="S252" t="str">
            <v>없음</v>
          </cell>
          <cell r="T252" t="str">
            <v>INTER-M</v>
          </cell>
          <cell r="U252">
            <v>1</v>
          </cell>
          <cell r="V252" t="str">
            <v>VECT</v>
          </cell>
          <cell r="W252" t="str">
            <v>구</v>
          </cell>
          <cell r="X252">
            <v>826</v>
          </cell>
          <cell r="Y252">
            <v>0.42361111111111099</v>
          </cell>
          <cell r="Z252">
            <v>826</v>
          </cell>
          <cell r="AA252">
            <v>0.50694444444444198</v>
          </cell>
          <cell r="AB252">
            <v>45395</v>
          </cell>
          <cell r="AD252">
            <v>45395</v>
          </cell>
          <cell r="AE252">
            <v>682</v>
          </cell>
        </row>
        <row r="253">
          <cell r="D253" t="str">
            <v>캠퍼스플라자108</v>
          </cell>
          <cell r="E253" t="str">
            <v>국제교육센터</v>
          </cell>
          <cell r="F253" t="str">
            <v>VMW501</v>
          </cell>
          <cell r="G253" t="str">
            <v>5,000 ANSI</v>
          </cell>
          <cell r="H253">
            <v>2021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210.107.206.112</v>
          </cell>
          <cell r="S253" t="str">
            <v>없음</v>
          </cell>
          <cell r="T253" t="str">
            <v>INTER-M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826</v>
          </cell>
          <cell r="Y253">
            <v>0.4375</v>
          </cell>
          <cell r="Z253">
            <v>826</v>
          </cell>
          <cell r="AA253">
            <v>0.79166666666666663</v>
          </cell>
          <cell r="AB253" t="str">
            <v>2021-00-00</v>
          </cell>
          <cell r="AD253" t="str">
            <v>2021-00-00</v>
          </cell>
          <cell r="AE253">
            <v>3597</v>
          </cell>
        </row>
        <row r="254">
          <cell r="D254" t="str">
            <v>캠퍼스플라자109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I7-6700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210.107.206.113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826</v>
          </cell>
          <cell r="Y254">
            <v>0.45833333333333331</v>
          </cell>
          <cell r="Z254">
            <v>826</v>
          </cell>
          <cell r="AA254">
            <v>0.79861111111111116</v>
          </cell>
          <cell r="AB254" t="str">
            <v>2019-00-00</v>
          </cell>
          <cell r="AD254" t="str">
            <v>2019-00-00</v>
          </cell>
          <cell r="AE254">
            <v>4705</v>
          </cell>
        </row>
        <row r="255">
          <cell r="D255" t="str">
            <v>캠퍼스플라자110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210.107.206.114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826</v>
          </cell>
          <cell r="Y255">
            <v>0.46527777777777773</v>
          </cell>
          <cell r="Z255">
            <v>826</v>
          </cell>
          <cell r="AA255">
            <v>0.80555555555555602</v>
          </cell>
          <cell r="AB255" t="str">
            <v>2019-00-00</v>
          </cell>
          <cell r="AD255" t="str">
            <v>2019-00-00</v>
          </cell>
          <cell r="AE255">
            <v>1386</v>
          </cell>
        </row>
        <row r="256">
          <cell r="D256" t="str">
            <v>캠퍼스플라자111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826</v>
          </cell>
          <cell r="Y256">
            <v>0.47222222222222227</v>
          </cell>
          <cell r="Z256">
            <v>826</v>
          </cell>
          <cell r="AA256">
            <v>0.35416666666666669</v>
          </cell>
          <cell r="AB256" t="str">
            <v>2019-00-00</v>
          </cell>
          <cell r="AD256" t="str">
            <v>2019-00-00</v>
          </cell>
          <cell r="AE256">
            <v>3526</v>
          </cell>
        </row>
        <row r="257">
          <cell r="D257" t="str">
            <v>캠퍼스플라자112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210.107.206.116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827</v>
          </cell>
          <cell r="Y257">
            <v>0.47916666666666602</v>
          </cell>
          <cell r="Z257">
            <v>827</v>
          </cell>
          <cell r="AA257">
            <v>0.3611111111111111</v>
          </cell>
          <cell r="AB257">
            <v>45607</v>
          </cell>
          <cell r="AD257" t="str">
            <v>2019-00-00</v>
          </cell>
          <cell r="AE257">
            <v>772</v>
          </cell>
        </row>
        <row r="258">
          <cell r="D258" t="str">
            <v>캠퍼스플라자209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19"</v>
          </cell>
          <cell r="M258" t="str">
            <v>LG</v>
          </cell>
          <cell r="N258" t="str">
            <v>I7-6700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210.107.206.117</v>
          </cell>
          <cell r="S258" t="str">
            <v>없음</v>
          </cell>
          <cell r="T258" t="str">
            <v>JMP-SP80</v>
          </cell>
          <cell r="U258">
            <v>2</v>
          </cell>
          <cell r="V258" t="str">
            <v>e-ST</v>
          </cell>
          <cell r="W258" t="str">
            <v>구</v>
          </cell>
          <cell r="X258">
            <v>827</v>
          </cell>
          <cell r="Y258">
            <v>0.48611111111111099</v>
          </cell>
          <cell r="Z258">
            <v>827</v>
          </cell>
          <cell r="AA258">
            <v>0.38194444444444442</v>
          </cell>
          <cell r="AB258" t="str">
            <v>2019-00-00</v>
          </cell>
          <cell r="AD258" t="str">
            <v>2019-00-00</v>
          </cell>
          <cell r="AE258">
            <v>4574</v>
          </cell>
        </row>
        <row r="259">
          <cell r="D259" t="str">
            <v>캠퍼스플라자210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210.107.206.118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827</v>
          </cell>
          <cell r="Y259">
            <v>0.49305555555555503</v>
          </cell>
          <cell r="Z259">
            <v>827</v>
          </cell>
          <cell r="AA259">
            <v>0.39583333333333331</v>
          </cell>
          <cell r="AB259">
            <v>45093</v>
          </cell>
          <cell r="AD259" t="str">
            <v>2019-00-00</v>
          </cell>
          <cell r="AE259">
            <v>2702</v>
          </cell>
        </row>
        <row r="260">
          <cell r="D260" t="str">
            <v>캠퍼스플라자211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210.107.206.119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827</v>
          </cell>
          <cell r="Y260">
            <v>0.5</v>
          </cell>
          <cell r="Z260">
            <v>827</v>
          </cell>
          <cell r="AA260">
            <v>0.40972222222222227</v>
          </cell>
          <cell r="AB260" t="str">
            <v>2021-00-00</v>
          </cell>
          <cell r="AD260" t="str">
            <v>2021-00-00</v>
          </cell>
          <cell r="AE260">
            <v>3387</v>
          </cell>
        </row>
        <row r="261">
          <cell r="D261" t="str">
            <v>캠퍼스플라자203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19"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210.107.206.126</v>
          </cell>
          <cell r="S261" t="str">
            <v>없음</v>
          </cell>
          <cell r="T261" t="str">
            <v>INTER-M</v>
          </cell>
          <cell r="U261">
            <v>2</v>
          </cell>
          <cell r="V261" t="str">
            <v>e-ST</v>
          </cell>
          <cell r="W261" t="str">
            <v>구</v>
          </cell>
          <cell r="X261">
            <v>827</v>
          </cell>
          <cell r="Y261">
            <v>0.54166666666666663</v>
          </cell>
          <cell r="Z261">
            <v>827</v>
          </cell>
          <cell r="AA261">
            <v>0.4236111111111111</v>
          </cell>
          <cell r="AB261" t="str">
            <v>2019-00-00</v>
          </cell>
          <cell r="AD261" t="str">
            <v>2019-00-00</v>
          </cell>
          <cell r="AE261">
            <v>3746</v>
          </cell>
        </row>
        <row r="262">
          <cell r="D262" t="str">
            <v>캠퍼스플라자202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210.107.206.125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827</v>
          </cell>
          <cell r="Y262">
            <v>0.54861111111111105</v>
          </cell>
          <cell r="Z262">
            <v>827</v>
          </cell>
          <cell r="AA262">
            <v>0.4375</v>
          </cell>
          <cell r="AB262" t="str">
            <v>2019-00-00</v>
          </cell>
          <cell r="AD262" t="str">
            <v>2019-00-00</v>
          </cell>
          <cell r="AE262">
            <v>4295</v>
          </cell>
        </row>
        <row r="263">
          <cell r="D263" t="str">
            <v>캠퍼스플라자201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210.107.206.124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827</v>
          </cell>
          <cell r="Y263">
            <v>0.55555555555555558</v>
          </cell>
          <cell r="Z263">
            <v>827</v>
          </cell>
          <cell r="AA263">
            <v>0.58194444444444449</v>
          </cell>
          <cell r="AB263" t="str">
            <v>2019-00-00</v>
          </cell>
          <cell r="AD263" t="str">
            <v>2019-00-00</v>
          </cell>
          <cell r="AE263">
            <v>4224</v>
          </cell>
        </row>
        <row r="264">
          <cell r="D264" t="str">
            <v>캠퍼스플라자215</v>
          </cell>
          <cell r="E264" t="str">
            <v>국제교육센터(강사실)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210.107.206.120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827</v>
          </cell>
          <cell r="Y264">
            <v>0.5625</v>
          </cell>
          <cell r="Z264">
            <v>827</v>
          </cell>
          <cell r="AA264">
            <v>0.5</v>
          </cell>
          <cell r="AB264" t="str">
            <v>2019-00-00</v>
          </cell>
          <cell r="AD264" t="str">
            <v>2019-00-00</v>
          </cell>
          <cell r="AE264">
            <v>4393</v>
          </cell>
        </row>
        <row r="265">
          <cell r="D265" t="str">
            <v>캠퍼스플라자214</v>
          </cell>
          <cell r="E265" t="str">
            <v>국제교육센터</v>
          </cell>
          <cell r="F265" t="str">
            <v>VMW501</v>
          </cell>
          <cell r="G265" t="str">
            <v>5,000 ANSI</v>
          </cell>
          <cell r="H265">
            <v>2021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210.107.206.121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827</v>
          </cell>
          <cell r="Y265">
            <v>0.56944444444444442</v>
          </cell>
          <cell r="Z265">
            <v>827</v>
          </cell>
          <cell r="AA265">
            <v>0.54166666666666663</v>
          </cell>
          <cell r="AB265" t="str">
            <v>2021-00-00</v>
          </cell>
          <cell r="AD265" t="str">
            <v>2021-00-00</v>
          </cell>
          <cell r="AE265">
            <v>3419</v>
          </cell>
        </row>
        <row r="266">
          <cell r="D266" t="str">
            <v>캠퍼스플라자213</v>
          </cell>
          <cell r="E266" t="str">
            <v>국제교육센터</v>
          </cell>
          <cell r="F266" t="str">
            <v>VX431</v>
          </cell>
          <cell r="G266" t="str">
            <v>4,300 ANSI</v>
          </cell>
          <cell r="H266">
            <v>2019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210.107.206.122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827</v>
          </cell>
          <cell r="Y266">
            <v>0.57638888888888895</v>
          </cell>
          <cell r="Z266">
            <v>827</v>
          </cell>
          <cell r="AA266">
            <v>0.54861111111111105</v>
          </cell>
          <cell r="AB266" t="str">
            <v>2019-00-00</v>
          </cell>
          <cell r="AD266" t="str">
            <v>2019-00-00</v>
          </cell>
          <cell r="AE266">
            <v>3624</v>
          </cell>
        </row>
        <row r="267">
          <cell r="D267" t="str">
            <v>캠퍼스플라자212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210.107.206.123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828</v>
          </cell>
          <cell r="Y267">
            <v>0.58333333333333337</v>
          </cell>
          <cell r="Z267">
            <v>828</v>
          </cell>
          <cell r="AA267">
            <v>0.55555555555555558</v>
          </cell>
          <cell r="AB267" t="str">
            <v>2019-00-00</v>
          </cell>
          <cell r="AD267" t="str">
            <v>2019-00-00</v>
          </cell>
          <cell r="AE267">
            <v>4490</v>
          </cell>
        </row>
        <row r="268">
          <cell r="D268" t="str">
            <v>캠퍼스플라자301</v>
          </cell>
          <cell r="E268" t="str">
            <v>창업지원팀</v>
          </cell>
          <cell r="F268" t="str">
            <v>VX421</v>
          </cell>
          <cell r="G268" t="str">
            <v>4,300 ANSI</v>
          </cell>
          <cell r="H268">
            <v>2017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22"</v>
          </cell>
          <cell r="M268" t="str">
            <v>LG</v>
          </cell>
          <cell r="N268" t="str">
            <v>I7-6700</v>
          </cell>
          <cell r="O268" t="str">
            <v>DDR4 16GB</v>
          </cell>
          <cell r="P268" t="str">
            <v>SSD 250GB + 1TB</v>
          </cell>
          <cell r="Q268" t="str">
            <v>자산번호 없음</v>
          </cell>
          <cell r="R268" t="str">
            <v>210.107.205.226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828</v>
          </cell>
          <cell r="Y268">
            <v>0.59027777777777779</v>
          </cell>
          <cell r="Z268">
            <v>828</v>
          </cell>
          <cell r="AA268">
            <v>0.5625</v>
          </cell>
          <cell r="AB268">
            <v>44566</v>
          </cell>
          <cell r="AD268" t="str">
            <v>2019-00-00</v>
          </cell>
          <cell r="AE268">
            <v>724</v>
          </cell>
        </row>
        <row r="269">
          <cell r="D269" t="str">
            <v>캠퍼스플라자401</v>
          </cell>
          <cell r="E269" t="str">
            <v>데이터사이언스</v>
          </cell>
          <cell r="F269" t="str">
            <v>VX421</v>
          </cell>
          <cell r="G269" t="str">
            <v>4,300 ANSI</v>
          </cell>
          <cell r="H269">
            <v>2017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LG</v>
          </cell>
          <cell r="N269" t="str">
            <v>I7-6700</v>
          </cell>
          <cell r="O269" t="str">
            <v>DDR4 8GB</v>
          </cell>
          <cell r="P269" t="str">
            <v>SSD 120GB + 1TB</v>
          </cell>
          <cell r="Q269" t="str">
            <v>2017-1179-0001</v>
          </cell>
          <cell r="R269" t="str">
            <v>210.107.205.88</v>
          </cell>
          <cell r="S269" t="str">
            <v>없음</v>
          </cell>
          <cell r="T269" t="str">
            <v>INTER-M</v>
          </cell>
          <cell r="U269">
            <v>4</v>
          </cell>
          <cell r="V269" t="str">
            <v>e-ST</v>
          </cell>
          <cell r="W269" t="str">
            <v>구</v>
          </cell>
          <cell r="X269">
            <v>828</v>
          </cell>
          <cell r="Y269">
            <v>0.59722222222222221</v>
          </cell>
          <cell r="Z269">
            <v>828</v>
          </cell>
          <cell r="AA269">
            <v>0.39583333333333331</v>
          </cell>
          <cell r="AB269" t="str">
            <v>2019-00-00</v>
          </cell>
          <cell r="AD269" t="str">
            <v>2019-00-00</v>
          </cell>
          <cell r="AE269">
            <v>933</v>
          </cell>
        </row>
        <row r="270">
          <cell r="D270" t="str">
            <v>캠퍼스플라자505</v>
          </cell>
          <cell r="E270" t="str">
            <v>국제교육센터</v>
          </cell>
          <cell r="F270" t="str">
            <v>VX410</v>
          </cell>
          <cell r="G270" t="str">
            <v>4,300 ANSI</v>
          </cell>
          <cell r="H270">
            <v>2015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없음</v>
          </cell>
          <cell r="M270" t="str">
            <v>SAMSUNG</v>
          </cell>
          <cell r="N270" t="str">
            <v>I5-1135G7</v>
          </cell>
          <cell r="O270" t="str">
            <v>DDR4 8GB</v>
          </cell>
          <cell r="P270" t="str">
            <v>SSD 256GB</v>
          </cell>
          <cell r="Q270" t="str">
            <v>자산번호 없음</v>
          </cell>
          <cell r="R270" t="str">
            <v>210.107.206.67</v>
          </cell>
          <cell r="S270" t="str">
            <v>없음</v>
          </cell>
          <cell r="T270" t="str">
            <v>없음</v>
          </cell>
          <cell r="U270" t="str">
            <v>없음</v>
          </cell>
          <cell r="V270" t="str">
            <v>자체</v>
          </cell>
          <cell r="W270" t="str">
            <v>없음</v>
          </cell>
          <cell r="X270">
            <v>828</v>
          </cell>
          <cell r="Y270">
            <v>0.60416666666666663</v>
          </cell>
          <cell r="Z270">
            <v>828</v>
          </cell>
          <cell r="AA270">
            <v>0.40277777777777773</v>
          </cell>
          <cell r="AB270" t="str">
            <v>2015-00-00</v>
          </cell>
          <cell r="AD270" t="str">
            <v>2015-00-00</v>
          </cell>
          <cell r="AE270">
            <v>3356</v>
          </cell>
        </row>
        <row r="271">
          <cell r="D271" t="str">
            <v>캠퍼스플라자605</v>
          </cell>
          <cell r="E271" t="str">
            <v>기업지원센터</v>
          </cell>
          <cell r="F271" t="str">
            <v>VGZ550</v>
          </cell>
          <cell r="G271" t="str">
            <v>5,500 ANSI</v>
          </cell>
          <cell r="H271">
            <v>2024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19"</v>
          </cell>
          <cell r="M271" t="str">
            <v>DB400S3A</v>
          </cell>
          <cell r="N271" t="str">
            <v>I5-4590</v>
          </cell>
          <cell r="O271" t="str">
            <v>DDR4 8GB</v>
          </cell>
          <cell r="P271" t="str">
            <v>SSD 250GB + 1TB</v>
          </cell>
          <cell r="Q271" t="str">
            <v>2016-2020-0020</v>
          </cell>
          <cell r="R271" t="str">
            <v>210.107.195.36</v>
          </cell>
          <cell r="S271" t="str">
            <v>없음</v>
          </cell>
          <cell r="T271" t="str">
            <v>INTER-M</v>
          </cell>
          <cell r="U271">
            <v>2</v>
          </cell>
          <cell r="V271" t="str">
            <v>자체</v>
          </cell>
          <cell r="W271" t="str">
            <v>없음</v>
          </cell>
          <cell r="X271">
            <v>828</v>
          </cell>
          <cell r="Y271">
            <v>0.5</v>
          </cell>
          <cell r="Z271">
            <v>828</v>
          </cell>
          <cell r="AA271">
            <v>0.40972222222222227</v>
          </cell>
          <cell r="AB271">
            <v>44284</v>
          </cell>
          <cell r="AD271" t="str">
            <v>2024-10-00</v>
          </cell>
          <cell r="AE271">
            <v>280</v>
          </cell>
        </row>
        <row r="272">
          <cell r="D272" t="str">
            <v>캠퍼스플라자609</v>
          </cell>
          <cell r="E272" t="str">
            <v>기업지원센터</v>
          </cell>
          <cell r="F272" t="str">
            <v>VX410</v>
          </cell>
          <cell r="G272" t="str">
            <v>4,300 ANSI</v>
          </cell>
          <cell r="H272">
            <v>2014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없음</v>
          </cell>
          <cell r="M272" t="str">
            <v>없음</v>
          </cell>
          <cell r="N272" t="str">
            <v>없음</v>
          </cell>
          <cell r="O272" t="str">
            <v>없음</v>
          </cell>
          <cell r="P272" t="str">
            <v>없음</v>
          </cell>
          <cell r="Q272" t="str">
            <v>없음</v>
          </cell>
          <cell r="R272" t="str">
            <v>210.107.205.38</v>
          </cell>
          <cell r="S272" t="str">
            <v>없음</v>
          </cell>
          <cell r="T272" t="str">
            <v>없음</v>
          </cell>
          <cell r="U272" t="str">
            <v>없음</v>
          </cell>
          <cell r="V272" t="str">
            <v>자체</v>
          </cell>
          <cell r="W272" t="str">
            <v>없음</v>
          </cell>
          <cell r="X272">
            <v>828</v>
          </cell>
          <cell r="Y272">
            <v>0.54166666666666663</v>
          </cell>
          <cell r="Z272">
            <v>828</v>
          </cell>
          <cell r="AA272">
            <v>0.4236111111111111</v>
          </cell>
          <cell r="AB272" t="str">
            <v>2021-00-00</v>
          </cell>
          <cell r="AD272">
            <v>44287</v>
          </cell>
          <cell r="AE272">
            <v>283</v>
          </cell>
        </row>
        <row r="273">
          <cell r="D273" t="str">
            <v>캠퍼스플라자612</v>
          </cell>
          <cell r="E273" t="str">
            <v>기업지원센터</v>
          </cell>
          <cell r="F273" t="str">
            <v>VGZ550</v>
          </cell>
          <cell r="G273" t="str">
            <v>5,500 ANSI</v>
          </cell>
          <cell r="H273">
            <v>2024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없음</v>
          </cell>
          <cell r="N273" t="str">
            <v>없음</v>
          </cell>
          <cell r="O273" t="str">
            <v>없음</v>
          </cell>
          <cell r="P273" t="str">
            <v>없음</v>
          </cell>
          <cell r="Q273" t="str">
            <v>없음</v>
          </cell>
          <cell r="R273" t="str">
            <v>없음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828</v>
          </cell>
          <cell r="Y273">
            <v>0.54861111111111105</v>
          </cell>
          <cell r="Z273">
            <v>828</v>
          </cell>
          <cell r="AA273">
            <v>0.4375</v>
          </cell>
          <cell r="AB273">
            <v>44974</v>
          </cell>
          <cell r="AD273" t="str">
            <v>2024-10-00</v>
          </cell>
          <cell r="AE273">
            <v>92</v>
          </cell>
        </row>
        <row r="274">
          <cell r="D274" t="str">
            <v>캠퍼스플라자615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19"</v>
          </cell>
          <cell r="M274" t="str">
            <v>DB400S3A</v>
          </cell>
          <cell r="N274" t="str">
            <v>I5-4590</v>
          </cell>
          <cell r="O274" t="str">
            <v>DDR4 8GB</v>
          </cell>
          <cell r="P274" t="str">
            <v>SSD 250GB + 1TB</v>
          </cell>
          <cell r="Q274" t="str">
            <v>자산번호 없음</v>
          </cell>
          <cell r="R274" t="str">
            <v>210.107.195.100</v>
          </cell>
          <cell r="S274" t="str">
            <v>없음</v>
          </cell>
          <cell r="T274" t="str">
            <v>INTER-M</v>
          </cell>
          <cell r="U274">
            <v>2</v>
          </cell>
          <cell r="V274" t="str">
            <v>자체</v>
          </cell>
          <cell r="W274" t="str">
            <v>없음</v>
          </cell>
          <cell r="X274">
            <v>828</v>
          </cell>
          <cell r="Y274">
            <v>0.55555555555555558</v>
          </cell>
          <cell r="Z274">
            <v>828</v>
          </cell>
          <cell r="AA274">
            <v>0.57638888888888895</v>
          </cell>
          <cell r="AB274">
            <v>44974</v>
          </cell>
          <cell r="AD274" t="str">
            <v>2024-10-00</v>
          </cell>
          <cell r="AE274">
            <v>426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DC8F1-C0B5-4A79-8A93-E64EFE814479}">
  <sheetPr>
    <pageSetUpPr fitToPage="1"/>
  </sheetPr>
  <dimension ref="A1:L292"/>
  <sheetViews>
    <sheetView tabSelected="1" zoomScaleNormal="100" workbookViewId="0">
      <selection sqref="A1:K1"/>
    </sheetView>
  </sheetViews>
  <sheetFormatPr defaultRowHeight="16.5"/>
  <cols>
    <col min="1" max="1" width="9" style="4" customWidth="1"/>
    <col min="2" max="2" width="10.375" style="4" bestFit="1" customWidth="1"/>
    <col min="3" max="3" width="9" style="4"/>
    <col min="4" max="4" width="12.625" style="4" customWidth="1"/>
    <col min="5" max="6" width="9" style="4"/>
    <col min="7" max="7" width="18.375" style="4" bestFit="1" customWidth="1"/>
    <col min="8" max="8" width="9.625" style="4" bestFit="1" customWidth="1"/>
    <col min="9" max="9" width="9" style="4"/>
    <col min="10" max="10" width="29.625" style="4" customWidth="1"/>
    <col min="11" max="11" width="17.875" style="4" customWidth="1"/>
    <col min="12" max="12" width="41.875" style="4" bestFit="1" customWidth="1"/>
    <col min="13" max="16384" width="9" style="4"/>
  </cols>
  <sheetData>
    <row r="1" spans="1:11" ht="2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spans="1:11">
      <c r="A2" s="5"/>
      <c r="B2" s="6"/>
      <c r="C2" s="6"/>
      <c r="D2" s="6"/>
      <c r="E2" s="7"/>
      <c r="F2" s="8"/>
      <c r="G2" s="8"/>
      <c r="H2" s="8"/>
      <c r="I2" s="8"/>
      <c r="J2" s="6"/>
    </row>
    <row r="3" spans="1:11">
      <c r="A3" s="9" t="s">
        <v>1</v>
      </c>
      <c r="B3" s="10"/>
      <c r="C3" s="9" t="s">
        <v>2</v>
      </c>
      <c r="D3" s="11" t="s">
        <v>3</v>
      </c>
      <c r="E3" s="12" t="s">
        <v>4</v>
      </c>
      <c r="F3" s="12"/>
      <c r="G3" s="12"/>
      <c r="H3" s="12" t="s">
        <v>5</v>
      </c>
      <c r="I3" s="12" t="s">
        <v>6</v>
      </c>
      <c r="J3" s="9" t="s">
        <v>7</v>
      </c>
      <c r="K3" s="13" t="s">
        <v>8</v>
      </c>
    </row>
    <row r="4" spans="1:11">
      <c r="A4" s="9"/>
      <c r="B4" s="10"/>
      <c r="C4" s="9"/>
      <c r="D4" s="14"/>
      <c r="E4" s="15" t="s">
        <v>9</v>
      </c>
      <c r="F4" s="16" t="s">
        <v>10</v>
      </c>
      <c r="G4" s="16" t="s">
        <v>11</v>
      </c>
      <c r="H4" s="12"/>
      <c r="I4" s="12"/>
      <c r="J4" s="9"/>
      <c r="K4" s="17"/>
    </row>
    <row r="5" spans="1:11">
      <c r="A5" s="18" t="s">
        <v>12</v>
      </c>
      <c r="B5" s="19" t="s">
        <v>13</v>
      </c>
      <c r="C5" s="20" t="s">
        <v>14</v>
      </c>
      <c r="D5" s="21" t="str">
        <f>VLOOKUP(B5&amp;C5,'[1]점검현황(금월)'!$D$7:$AH$274,10,0)</f>
        <v>DB400TDA</v>
      </c>
      <c r="E5" s="21" t="str">
        <f>VLOOKUP(B5&amp;C5,'[1]점검현황(금월)'!$D$7:$AH$274,11,0)</f>
        <v>I7-11700</v>
      </c>
      <c r="F5" s="21" t="str">
        <f>VLOOKUP(B5&amp;C5,'[1]점검현황(금월)'!$D$7:$AH$274,12,0)</f>
        <v>DDR4 16G</v>
      </c>
      <c r="G5" s="21" t="str">
        <f>VLOOKUP(B5&amp;C5,'[1]점검현황(금월)'!$D$7:$AH$274,13,0)</f>
        <v>SSD 256GB</v>
      </c>
      <c r="H5" s="21" t="str">
        <f>VLOOKUP(B5&amp;C5,'[1]점검현황(금월)'!$D$7:$AH$274,17,0)</f>
        <v>INTER-M</v>
      </c>
      <c r="I5" s="15" t="s">
        <v>15</v>
      </c>
      <c r="J5" s="21" t="str">
        <f>VLOOKUP(B5&amp;C5,'[1]점검현황(금월)'!$D$7:$AH$274,2,0)</f>
        <v>멀티미디어 (ZOOM자동녹화)</v>
      </c>
      <c r="K5" s="22" t="s">
        <v>16</v>
      </c>
    </row>
    <row r="6" spans="1:11">
      <c r="A6" s="18"/>
      <c r="B6" s="19" t="s">
        <v>13</v>
      </c>
      <c r="C6" s="20" t="s">
        <v>17</v>
      </c>
      <c r="D6" s="21" t="str">
        <f>VLOOKUP(B6&amp;C6,'[1]점검현황(금월)'!$D$7:$AH$274,10,0)</f>
        <v>조립식</v>
      </c>
      <c r="E6" s="21" t="str">
        <f>VLOOKUP(B6&amp;C6,'[1]점검현황(금월)'!$D$7:$AH$274,11,0)</f>
        <v>I7-7700</v>
      </c>
      <c r="F6" s="21" t="str">
        <f>VLOOKUP(B6&amp;C6,'[1]점검현황(금월)'!$D$7:$AH$274,12,0)</f>
        <v>DDR3 8G</v>
      </c>
      <c r="G6" s="21" t="str">
        <f>VLOOKUP(B6&amp;C6,'[1]점검현황(금월)'!$D$7:$AH$274,13,0)</f>
        <v>SSD256GB+SATA 1T</v>
      </c>
      <c r="H6" s="21" t="str">
        <f>VLOOKUP(B6&amp;C6,'[1]점검현황(금월)'!$D$7:$AH$274,17,0)</f>
        <v>FS-52(50W)</v>
      </c>
      <c r="I6" s="15" t="s">
        <v>15</v>
      </c>
      <c r="J6" s="21" t="str">
        <f>VLOOKUP(B6&amp;C6,'[1]점검현황(금월)'!$D$7:$AH$274,2,0)</f>
        <v>경영대 (ZOOM자동녹화)</v>
      </c>
      <c r="K6" s="22" t="s">
        <v>16</v>
      </c>
    </row>
    <row r="7" spans="1:11">
      <c r="A7" s="18"/>
      <c r="B7" s="19" t="s">
        <v>13</v>
      </c>
      <c r="C7" s="20" t="s">
        <v>18</v>
      </c>
      <c r="D7" s="21" t="str">
        <f>VLOOKUP(B7&amp;C7,'[1]점검현황(금월)'!$D$7:$AH$274,10,0)</f>
        <v>B70CH(I7)</v>
      </c>
      <c r="E7" s="21" t="str">
        <f>VLOOKUP(B7&amp;C7,'[1]점검현황(금월)'!$D$7:$AH$274,11,0)</f>
        <v>I7-4790</v>
      </c>
      <c r="F7" s="21" t="str">
        <f>VLOOKUP(B7&amp;C7,'[1]점검현황(금월)'!$D$7:$AH$274,12,0)</f>
        <v>DDR3 8G</v>
      </c>
      <c r="G7" s="21" t="str">
        <f>VLOOKUP(B7&amp;C7,'[1]점검현황(금월)'!$D$7:$AH$274,13,0)</f>
        <v>SSD128GB+SATA 1T</v>
      </c>
      <c r="H7" s="21" t="str">
        <f>VLOOKUP(B7&amp;C7,'[1]점검현황(금월)'!$D$7:$AH$274,17,0)</f>
        <v>FS-30(30W)</v>
      </c>
      <c r="I7" s="15" t="s">
        <v>15</v>
      </c>
      <c r="J7" s="21" t="str">
        <f>VLOOKUP(B7&amp;C7,'[1]점검현황(금월)'!$D$7:$AH$274,2,0)</f>
        <v>경영대대학원</v>
      </c>
      <c r="K7" s="22" t="s">
        <v>16</v>
      </c>
    </row>
    <row r="8" spans="1:11">
      <c r="A8" s="18"/>
      <c r="B8" s="19" t="s">
        <v>13</v>
      </c>
      <c r="C8" s="20" t="s">
        <v>19</v>
      </c>
      <c r="D8" s="21" t="str">
        <f>VLOOKUP(B8&amp;C8,'[1]점검현황(금월)'!$D$7:$AH$274,10,0)</f>
        <v>DB400T8A</v>
      </c>
      <c r="E8" s="21" t="str">
        <f>VLOOKUP(B8&amp;C8,'[1]점검현황(금월)'!$D$7:$AH$274,11,0)</f>
        <v>I7-8700</v>
      </c>
      <c r="F8" s="21" t="str">
        <f>VLOOKUP(B8&amp;C8,'[1]점검현황(금월)'!$D$7:$AH$274,12,0)</f>
        <v>DDR4 16G</v>
      </c>
      <c r="G8" s="21" t="str">
        <f>VLOOKUP(B8&amp;C8,'[1]점검현황(금월)'!$D$7:$AH$274,13,0)</f>
        <v>SSD256GB+SATA 1T</v>
      </c>
      <c r="H8" s="21" t="str">
        <f>VLOOKUP(B8&amp;C8,'[1]점검현황(금월)'!$D$7:$AH$274,17,0)</f>
        <v>FS-30(30W)</v>
      </c>
      <c r="I8" s="15" t="s">
        <v>15</v>
      </c>
      <c r="J8" s="21" t="str">
        <f>VLOOKUP(B8&amp;C8,'[1]점검현황(금월)'!$D$7:$AH$274,2,0)</f>
        <v>E-biz(ZOOM자동녹화)</v>
      </c>
      <c r="K8" s="22" t="s">
        <v>16</v>
      </c>
    </row>
    <row r="9" spans="1:11">
      <c r="A9" s="18"/>
      <c r="B9" s="19" t="s">
        <v>13</v>
      </c>
      <c r="C9" s="20" t="s">
        <v>20</v>
      </c>
      <c r="D9" s="21" t="str">
        <f>VLOOKUP(B9&amp;C9,'[1]점검현황(금월)'!$D$7:$AH$274,10,0)</f>
        <v>DB400TDA</v>
      </c>
      <c r="E9" s="21" t="str">
        <f>VLOOKUP(B9&amp;C9,'[1]점검현황(금월)'!$D$7:$AH$274,11,0)</f>
        <v>I7-11700</v>
      </c>
      <c r="F9" s="21" t="str">
        <f>VLOOKUP(B9&amp;C9,'[1]점검현황(금월)'!$D$7:$AH$274,12,0)</f>
        <v>DDR4 16G</v>
      </c>
      <c r="G9" s="21" t="str">
        <f>VLOOKUP(B9&amp;C9,'[1]점검현황(금월)'!$D$7:$AH$274,13,0)</f>
        <v>SSD 256GB</v>
      </c>
      <c r="H9" s="21" t="str">
        <f>VLOOKUP(B9&amp;C9,'[1]점검현황(금월)'!$D$7:$AH$274,17,0)</f>
        <v>ESP80</v>
      </c>
      <c r="I9" s="15" t="s">
        <v>15</v>
      </c>
      <c r="J9" s="21" t="str">
        <f>VLOOKUP(B9&amp;C9,'[1]점검현황(금월)'!$D$7:$AH$274,2,0)</f>
        <v>멀티미디어(ZOOM자동녹화)</v>
      </c>
      <c r="K9" s="22" t="s">
        <v>16</v>
      </c>
    </row>
    <row r="10" spans="1:11">
      <c r="A10" s="18"/>
      <c r="B10" s="19" t="s">
        <v>13</v>
      </c>
      <c r="C10" s="23" t="s">
        <v>21</v>
      </c>
      <c r="D10" s="21" t="str">
        <f>VLOOKUP(B10&amp;C10,'[1]점검현황(금월)'!$D$7:$AH$274,10,0)</f>
        <v>Z75CV(I7)</v>
      </c>
      <c r="E10" s="21" t="str">
        <f>VLOOKUP(B10&amp;C10,'[1]점검현황(금월)'!$D$7:$AH$274,11,0)</f>
        <v>I7-6700</v>
      </c>
      <c r="F10" s="21" t="str">
        <f>VLOOKUP(B10&amp;C10,'[1]점검현황(금월)'!$D$7:$AH$274,12,0)</f>
        <v>DDR3 8G</v>
      </c>
      <c r="G10" s="21" t="str">
        <f>VLOOKUP(B10&amp;C10,'[1]점검현황(금월)'!$D$7:$AH$274,13,0)</f>
        <v>SSD128GB+SATA III 1T</v>
      </c>
      <c r="H10" s="21" t="str">
        <f>VLOOKUP(B10&amp;C10,'[1]점검현황(금월)'!$D$7:$AH$274,17,0)</f>
        <v>ESP80</v>
      </c>
      <c r="I10" s="15" t="s">
        <v>15</v>
      </c>
      <c r="J10" s="21" t="str">
        <f>VLOOKUP(B10&amp;C10,'[1]점검현황(금월)'!$D$7:$AH$274,2,0)</f>
        <v>대학원</v>
      </c>
      <c r="K10" s="22" t="s">
        <v>16</v>
      </c>
    </row>
    <row r="11" spans="1:11">
      <c r="A11" s="18"/>
      <c r="B11" s="19" t="s">
        <v>13</v>
      </c>
      <c r="C11" s="20" t="s">
        <v>22</v>
      </c>
      <c r="D11" s="21" t="str">
        <f>VLOOKUP(B11&amp;C11,'[1]점검현황(금월)'!$D$7:$AH$274,10,0)</f>
        <v>Z75CV(I5)</v>
      </c>
      <c r="E11" s="21" t="str">
        <f>VLOOKUP(B11&amp;C11,'[1]점검현황(금월)'!$D$7:$AH$274,11,0)</f>
        <v>I5-4570</v>
      </c>
      <c r="F11" s="21" t="str">
        <f>VLOOKUP(B11&amp;C11,'[1]점검현황(금월)'!$D$7:$AH$274,12,0)</f>
        <v>DDR3 4G</v>
      </c>
      <c r="G11" s="21" t="str">
        <f>VLOOKUP(B11&amp;C11,'[1]점검현황(금월)'!$D$7:$AH$274,13,0)</f>
        <v>SSD120GB+SATA 500G</v>
      </c>
      <c r="H11" s="21" t="str">
        <f>VLOOKUP(B11&amp;C11,'[1]점검현황(금월)'!$D$7:$AH$274,17,0)</f>
        <v>FS-30(30W)</v>
      </c>
      <c r="I11" s="15" t="s">
        <v>15</v>
      </c>
      <c r="J11" s="21" t="str">
        <f>VLOOKUP(B11&amp;C11,'[1]점검현황(금월)'!$D$7:$AH$274,2,0)</f>
        <v>대학원</v>
      </c>
      <c r="K11" s="22" t="s">
        <v>16</v>
      </c>
    </row>
    <row r="12" spans="1:11">
      <c r="A12" s="18"/>
      <c r="B12" s="19" t="s">
        <v>13</v>
      </c>
      <c r="C12" s="20" t="s">
        <v>23</v>
      </c>
      <c r="D12" s="21" t="str">
        <f>VLOOKUP(B12&amp;C12,'[1]점검현황(금월)'!$D$7:$AH$274,10,0)</f>
        <v>DM-C210</v>
      </c>
      <c r="E12" s="21" t="str">
        <f>VLOOKUP(B12&amp;C12,'[1]점검현황(금월)'!$D$7:$AH$274,11,0)</f>
        <v>E5700</v>
      </c>
      <c r="F12" s="21" t="str">
        <f>VLOOKUP(B12&amp;C12,'[1]점검현황(금월)'!$D$7:$AH$274,12,0)</f>
        <v>DDR4 16G</v>
      </c>
      <c r="G12" s="21" t="str">
        <f>VLOOKUP(B12&amp;C12,'[1]점검현황(금월)'!$D$7:$AH$274,13,0)</f>
        <v>SSD240GB</v>
      </c>
      <c r="H12" s="21" t="str">
        <f>VLOOKUP(B12&amp;C12,'[1]점검현황(금월)'!$D$7:$AH$274,17,0)</f>
        <v>KR8</v>
      </c>
      <c r="I12" s="15" t="s">
        <v>15</v>
      </c>
      <c r="J12" s="21" t="str">
        <f>VLOOKUP(B12&amp;C12,'[1]점검현황(금월)'!$D$7:$AH$274,2,0)</f>
        <v>경영대 대강당</v>
      </c>
      <c r="K12" s="22" t="s">
        <v>16</v>
      </c>
    </row>
    <row r="13" spans="1:11">
      <c r="A13" s="18"/>
      <c r="B13" s="19" t="s">
        <v>13</v>
      </c>
      <c r="C13" s="20">
        <v>105</v>
      </c>
      <c r="D13" s="21" t="str">
        <f>VLOOKUP(B13&amp;C13,'[1]점검현황(금월)'!$D$7:$AH$274,10,0)</f>
        <v>DB400TEA</v>
      </c>
      <c r="E13" s="21" t="str">
        <f>VLOOKUP(B13&amp;C13,'[1]점검현황(금월)'!$D$7:$AH$274,11,0)</f>
        <v>I7-12700</v>
      </c>
      <c r="F13" s="21" t="str">
        <f>VLOOKUP(B13&amp;C13,'[1]점검현황(금월)'!$D$7:$AH$274,12,0)</f>
        <v>DDR4 8G</v>
      </c>
      <c r="G13" s="21" t="str">
        <f>VLOOKUP(B13&amp;C13,'[1]점검현황(금월)'!$D$7:$AH$274,13,0)</f>
        <v>SSD 256GB</v>
      </c>
      <c r="H13" s="21" t="str">
        <f>VLOOKUP(B13&amp;C13,'[1]점검현황(금월)'!$D$7:$AH$274,17,0)</f>
        <v>FS-30(30W)</v>
      </c>
      <c r="I13" s="15" t="s">
        <v>15</v>
      </c>
      <c r="J13" s="21" t="str">
        <f>VLOOKUP(B13&amp;C13,'[1]점검현황(금월)'!$D$7:$AH$274,2,0)</f>
        <v>멀티미디어(ZOOM자동녹화)</v>
      </c>
      <c r="K13" s="22" t="s">
        <v>16</v>
      </c>
    </row>
    <row r="14" spans="1:11">
      <c r="A14" s="18"/>
      <c r="B14" s="19" t="s">
        <v>13</v>
      </c>
      <c r="C14" s="20">
        <v>106</v>
      </c>
      <c r="D14" s="21" t="str">
        <f>VLOOKUP(B14&amp;C14,'[1]점검현황(금월)'!$D$7:$AH$274,10,0)</f>
        <v>DB400T9A</v>
      </c>
      <c r="E14" s="21" t="str">
        <f>VLOOKUP(B14&amp;C14,'[1]점검현황(금월)'!$D$7:$AH$274,11,0)</f>
        <v>I7-13700</v>
      </c>
      <c r="F14" s="21" t="str">
        <f>VLOOKUP(B14&amp;C14,'[1]점검현황(금월)'!$D$7:$AH$274,12,0)</f>
        <v>DDR4 16G</v>
      </c>
      <c r="G14" s="21" t="str">
        <f>VLOOKUP(B14&amp;C14,'[1]점검현황(금월)'!$D$7:$AH$274,13,0)</f>
        <v>SSD500GB+SATA 1T</v>
      </c>
      <c r="H14" s="21" t="str">
        <f>VLOOKUP(B14&amp;C14,'[1]점검현황(금월)'!$D$7:$AH$274,17,0)</f>
        <v>FS-30(30W)</v>
      </c>
      <c r="I14" s="15" t="s">
        <v>15</v>
      </c>
      <c r="J14" s="21" t="str">
        <f>VLOOKUP(B14&amp;C14,'[1]점검현황(금월)'!$D$7:$AH$274,2,0)</f>
        <v>불어불문(ZOOM자동녹화)</v>
      </c>
      <c r="K14" s="22" t="s">
        <v>16</v>
      </c>
    </row>
    <row r="15" spans="1:11">
      <c r="A15" s="18"/>
      <c r="B15" s="19" t="s">
        <v>13</v>
      </c>
      <c r="C15" s="20">
        <v>107</v>
      </c>
      <c r="D15" s="21" t="str">
        <f>VLOOKUP(B15&amp;C15,'[1]점검현황(금월)'!$D$7:$AH$274,10,0)</f>
        <v>DB400T9A</v>
      </c>
      <c r="E15" s="21" t="str">
        <f>VLOOKUP(B15&amp;C15,'[1]점검현황(금월)'!$D$7:$AH$274,11,0)</f>
        <v>I7-9700</v>
      </c>
      <c r="F15" s="21" t="str">
        <f>VLOOKUP(B15&amp;C15,'[1]점검현황(금월)'!$D$7:$AH$274,12,0)</f>
        <v>DDR4 16G</v>
      </c>
      <c r="G15" s="21" t="str">
        <f>VLOOKUP(B15&amp;C15,'[1]점검현황(금월)'!$D$7:$AH$274,13,0)</f>
        <v>SSD500GB+SATA 1T</v>
      </c>
      <c r="H15" s="21" t="str">
        <f>VLOOKUP(B15&amp;C15,'[1]점검현황(금월)'!$D$7:$AH$274,17,0)</f>
        <v>FS-30(30W)</v>
      </c>
      <c r="I15" s="15" t="s">
        <v>15</v>
      </c>
      <c r="J15" s="21" t="str">
        <f>VLOOKUP(B15&amp;C15,'[1]점검현황(금월)'!$D$7:$AH$274,2,0)</f>
        <v>국어국문(ZOOM자동녹화)</v>
      </c>
      <c r="K15" s="22" t="s">
        <v>16</v>
      </c>
    </row>
    <row r="16" spans="1:11">
      <c r="A16" s="18"/>
      <c r="B16" s="19" t="s">
        <v>13</v>
      </c>
      <c r="C16" s="20">
        <v>108</v>
      </c>
      <c r="D16" s="21" t="str">
        <f>VLOOKUP(B16&amp;C16,'[1]점검현황(금월)'!$D$7:$AH$274,10,0)</f>
        <v>DB400T9A</v>
      </c>
      <c r="E16" s="21" t="str">
        <f>VLOOKUP(B16&amp;C16,'[1]점검현황(금월)'!$D$7:$AH$274,11,0)</f>
        <v>I7-9700</v>
      </c>
      <c r="F16" s="21" t="str">
        <f>VLOOKUP(B16&amp;C16,'[1]점검현황(금월)'!$D$7:$AH$274,12,0)</f>
        <v>DDR4 16G</v>
      </c>
      <c r="G16" s="21" t="str">
        <f>VLOOKUP(B16&amp;C16,'[1]점검현황(금월)'!$D$7:$AH$274,13,0)</f>
        <v>SSD256GB+SATA 1T</v>
      </c>
      <c r="H16" s="21" t="str">
        <f>VLOOKUP(B16&amp;C16,'[1]점검현황(금월)'!$D$7:$AH$274,17,0)</f>
        <v>FS-30(30W)</v>
      </c>
      <c r="I16" s="15" t="s">
        <v>15</v>
      </c>
      <c r="J16" s="21" t="str">
        <f>VLOOKUP(B16&amp;C16,'[1]점검현황(금월)'!$D$7:$AH$274,2,0)</f>
        <v>사학과(ZOOM자동녹화)</v>
      </c>
      <c r="K16" s="22" t="s">
        <v>16</v>
      </c>
    </row>
    <row r="17" spans="1:11">
      <c r="A17" s="18"/>
      <c r="B17" s="19" t="s">
        <v>13</v>
      </c>
      <c r="C17" s="20">
        <v>109</v>
      </c>
      <c r="D17" s="21" t="str">
        <f>VLOOKUP(B17&amp;C17,'[1]점검현황(금월)'!$D$7:$AH$274,10,0)</f>
        <v>DB400TDA</v>
      </c>
      <c r="E17" s="21" t="str">
        <f>VLOOKUP(B17&amp;C17,'[1]점검현황(금월)'!$D$7:$AH$274,11,0)</f>
        <v>I7-11700</v>
      </c>
      <c r="F17" s="21" t="str">
        <f>VLOOKUP(B17&amp;C17,'[1]점검현황(금월)'!$D$7:$AH$274,12,0)</f>
        <v>DDR4 16G</v>
      </c>
      <c r="G17" s="21" t="str">
        <f>VLOOKUP(B17&amp;C17,'[1]점검현황(금월)'!$D$7:$AH$274,13,0)</f>
        <v>SSD 256GB</v>
      </c>
      <c r="H17" s="21" t="str">
        <f>VLOOKUP(B17&amp;C17,'[1]점검현황(금월)'!$D$7:$AH$274,17,0)</f>
        <v>FS-52(50W)</v>
      </c>
      <c r="I17" s="15" t="s">
        <v>15</v>
      </c>
      <c r="J17" s="21" t="str">
        <f>VLOOKUP(B17&amp;C17,'[1]점검현황(금월)'!$D$7:$AH$274,2,0)</f>
        <v>멀티미디어(ZOOM자동녹화)</v>
      </c>
      <c r="K17" s="22" t="s">
        <v>16</v>
      </c>
    </row>
    <row r="18" spans="1:11">
      <c r="A18" s="18"/>
      <c r="B18" s="19" t="s">
        <v>13</v>
      </c>
      <c r="C18" s="20">
        <v>110</v>
      </c>
      <c r="D18" s="21" t="str">
        <f>VLOOKUP(B18&amp;C18,'[1]점검현황(금월)'!$D$7:$AH$274,10,0)</f>
        <v>Z75CV(I7)</v>
      </c>
      <c r="E18" s="21" t="str">
        <f>VLOOKUP(B18&amp;C18,'[1]점검현황(금월)'!$D$7:$AH$274,11,0)</f>
        <v>I7-6700</v>
      </c>
      <c r="F18" s="21" t="str">
        <f>VLOOKUP(B18&amp;C18,'[1]점검현황(금월)'!$D$7:$AH$274,12,0)</f>
        <v>DDR3 8G</v>
      </c>
      <c r="G18" s="21" t="str">
        <f>VLOOKUP(B18&amp;C18,'[1]점검현황(금월)'!$D$7:$AH$274,13,0)</f>
        <v>SSD128GB+SATA III 1T</v>
      </c>
      <c r="H18" s="21" t="str">
        <f>VLOOKUP(B18&amp;C18,'[1]점검현황(금월)'!$D$7:$AH$274,17,0)</f>
        <v>EON10</v>
      </c>
      <c r="I18" s="15" t="s">
        <v>15</v>
      </c>
      <c r="J18" s="21" t="str">
        <f>VLOOKUP(B18&amp;C18,'[1]점검현황(금월)'!$D$7:$AH$274,2,0)</f>
        <v>대학원(ZOOM자동녹화)</v>
      </c>
      <c r="K18" s="22" t="s">
        <v>24</v>
      </c>
    </row>
    <row r="19" spans="1:11">
      <c r="A19" s="18"/>
      <c r="B19" s="19" t="s">
        <v>13</v>
      </c>
      <c r="C19" s="20">
        <v>111</v>
      </c>
      <c r="D19" s="21" t="str">
        <f>VLOOKUP(B19&amp;C19,'[1]점검현황(금월)'!$D$7:$AH$274,10,0)</f>
        <v>DB400T8A</v>
      </c>
      <c r="E19" s="21" t="str">
        <f>VLOOKUP(B19&amp;C19,'[1]점검현황(금월)'!$D$7:$AH$274,11,0)</f>
        <v>I7-8700</v>
      </c>
      <c r="F19" s="21" t="str">
        <f>VLOOKUP(B19&amp;C19,'[1]점검현황(금월)'!$D$7:$AH$274,12,0)</f>
        <v>DDR4 16G</v>
      </c>
      <c r="G19" s="21" t="str">
        <f>VLOOKUP(B19&amp;C19,'[1]점검현황(금월)'!$D$7:$AH$274,13,0)</f>
        <v>SSD256GB+SATA 1T</v>
      </c>
      <c r="H19" s="21" t="str">
        <f>VLOOKUP(B19&amp;C19,'[1]점검현황(금월)'!$D$7:$AH$274,17,0)</f>
        <v>EON10</v>
      </c>
      <c r="I19" s="15" t="s">
        <v>15</v>
      </c>
      <c r="J19" s="21" t="str">
        <f>VLOOKUP(B19&amp;C19,'[1]점검현황(금월)'!$D$7:$AH$274,2,0)</f>
        <v>경영대 (ZOOM자동녹화)</v>
      </c>
      <c r="K19" s="22" t="s">
        <v>16</v>
      </c>
    </row>
    <row r="20" spans="1:11">
      <c r="A20" s="18"/>
      <c r="B20" s="19" t="s">
        <v>13</v>
      </c>
      <c r="C20" s="20">
        <v>115</v>
      </c>
      <c r="D20" s="21" t="str">
        <f>VLOOKUP(B20&amp;C20,'[1]점검현황(금월)'!$D$7:$AH$274,10,0)</f>
        <v>DB400T9A</v>
      </c>
      <c r="E20" s="21" t="str">
        <f>VLOOKUP(B20&amp;C20,'[1]점검현황(금월)'!$D$7:$AH$274,11,0)</f>
        <v>I7-9700</v>
      </c>
      <c r="F20" s="21" t="str">
        <f>VLOOKUP(B20&amp;C20,'[1]점검현황(금월)'!$D$7:$AH$274,12,0)</f>
        <v>DDR4 16G</v>
      </c>
      <c r="G20" s="21" t="str">
        <f>VLOOKUP(B20&amp;C20,'[1]점검현황(금월)'!$D$7:$AH$274,13,0)</f>
        <v>SSD500GB+SATA 1T</v>
      </c>
      <c r="H20" s="21" t="str">
        <f>VLOOKUP(B20&amp;C20,'[1]점검현황(금월)'!$D$7:$AH$274,17,0)</f>
        <v>EON10</v>
      </c>
      <c r="I20" s="15" t="s">
        <v>15</v>
      </c>
      <c r="J20" s="21" t="str">
        <f>VLOOKUP(B20&amp;C20,'[1]점검현황(금월)'!$D$7:$AH$274,2,0)</f>
        <v>인문대 (ZOOM자동녹화)</v>
      </c>
      <c r="K20" s="22" t="s">
        <v>16</v>
      </c>
    </row>
    <row r="21" spans="1:11">
      <c r="A21" s="18"/>
      <c r="B21" s="19" t="s">
        <v>13</v>
      </c>
      <c r="C21" s="20" t="s">
        <v>25</v>
      </c>
      <c r="D21" s="21" t="str">
        <f>VLOOKUP(B21&amp;C21,'[1]점검현황(금월)'!$D$7:$AH$274,10,0)</f>
        <v>DB400T9A</v>
      </c>
      <c r="E21" s="21" t="str">
        <f>VLOOKUP(B21&amp;C21,'[1]점검현황(금월)'!$D$7:$AH$274,11,0)</f>
        <v>I7-9700</v>
      </c>
      <c r="F21" s="21" t="str">
        <f>VLOOKUP(B21&amp;C21,'[1]점검현황(금월)'!$D$7:$AH$274,12,0)</f>
        <v>DDR4 16G</v>
      </c>
      <c r="G21" s="21" t="str">
        <f>VLOOKUP(B21&amp;C21,'[1]점검현황(금월)'!$D$7:$AH$274,13,0)</f>
        <v>SSD256GB+SATA 1T</v>
      </c>
      <c r="H21" s="21" t="str">
        <f>VLOOKUP(B21&amp;C21,'[1]점검현황(금월)'!$D$7:$AH$274,17,0)</f>
        <v>INTER-M</v>
      </c>
      <c r="I21" s="15" t="s">
        <v>15</v>
      </c>
      <c r="J21" s="21" t="str">
        <f>VLOOKUP(B21&amp;C21,'[1]점검현황(금월)'!$D$7:$AH$274,2,0)</f>
        <v>인문대 (PC실)(ZOOM자동녹화)</v>
      </c>
      <c r="K21" s="22" t="s">
        <v>16</v>
      </c>
    </row>
    <row r="22" spans="1:11">
      <c r="A22" s="18"/>
      <c r="B22" s="19" t="s">
        <v>13</v>
      </c>
      <c r="C22" s="20" t="s">
        <v>26</v>
      </c>
      <c r="D22" s="21" t="str">
        <f>VLOOKUP(B22&amp;C22,'[1]점검현황(금월)'!$D$7:$AH$274,10,0)</f>
        <v>DB400T9A</v>
      </c>
      <c r="E22" s="21" t="str">
        <f>VLOOKUP(B22&amp;C22,'[1]점검현황(금월)'!$D$7:$AH$274,11,0)</f>
        <v>I7-9700</v>
      </c>
      <c r="F22" s="21" t="str">
        <f>VLOOKUP(B22&amp;C22,'[1]점검현황(금월)'!$D$7:$AH$274,12,0)</f>
        <v>DDR4 16G</v>
      </c>
      <c r="G22" s="21" t="str">
        <f>VLOOKUP(B22&amp;C22,'[1]점검현황(금월)'!$D$7:$AH$274,13,0)</f>
        <v>SSD 256GB</v>
      </c>
      <c r="H22" s="21" t="str">
        <f>VLOOKUP(B22&amp;C22,'[1]점검현황(금월)'!$D$7:$AH$274,17,0)</f>
        <v>EON10</v>
      </c>
      <c r="I22" s="15" t="s">
        <v>15</v>
      </c>
      <c r="J22" s="21" t="str">
        <f>VLOOKUP(B22&amp;C22,'[1]점검현황(금월)'!$D$7:$AH$274,2,0)</f>
        <v>인문대 (ZOOM자동녹화)</v>
      </c>
      <c r="K22" s="22" t="s">
        <v>16</v>
      </c>
    </row>
    <row r="23" spans="1:11">
      <c r="A23" s="18"/>
      <c r="B23" s="19" t="s">
        <v>13</v>
      </c>
      <c r="C23" s="20">
        <v>307</v>
      </c>
      <c r="D23" s="21" t="str">
        <f>VLOOKUP(B23&amp;C23,'[1]점검현황(금월)'!$D$7:$AH$274,10,0)</f>
        <v>DB400TDA</v>
      </c>
      <c r="E23" s="21" t="str">
        <f>VLOOKUP(B23&amp;C23,'[1]점검현황(금월)'!$D$7:$AH$274,11,0)</f>
        <v>I7-11700</v>
      </c>
      <c r="F23" s="21" t="str">
        <f>VLOOKUP(B23&amp;C23,'[1]점검현황(금월)'!$D$7:$AH$274,12,0)</f>
        <v>DDR4 16G</v>
      </c>
      <c r="G23" s="21" t="str">
        <f>VLOOKUP(B23&amp;C23,'[1]점검현황(금월)'!$D$7:$AH$274,13,0)</f>
        <v>SSD 256GB</v>
      </c>
      <c r="H23" s="21" t="str">
        <f>VLOOKUP(B23&amp;C23,'[1]점검현황(금월)'!$D$7:$AH$274,17,0)</f>
        <v>EON10</v>
      </c>
      <c r="I23" s="15" t="s">
        <v>15</v>
      </c>
      <c r="J23" s="21" t="str">
        <f>VLOOKUP(B23&amp;C23,'[1]점검현황(금월)'!$D$7:$AH$274,2,0)</f>
        <v>경영대(PC실)(ZOOM자동녹화)</v>
      </c>
      <c r="K23" s="22" t="s">
        <v>16</v>
      </c>
    </row>
    <row r="24" spans="1:11">
      <c r="A24" s="18"/>
      <c r="B24" s="19" t="s">
        <v>13</v>
      </c>
      <c r="C24" s="20">
        <v>308</v>
      </c>
      <c r="D24" s="21" t="str">
        <f>VLOOKUP(B24&amp;C24,'[1]점검현황(금월)'!$D$7:$AH$274,10,0)</f>
        <v>조립식</v>
      </c>
      <c r="E24" s="21" t="str">
        <f>VLOOKUP(B24&amp;C24,'[1]점검현황(금월)'!$D$7:$AH$274,11,0)</f>
        <v>I7-8700</v>
      </c>
      <c r="F24" s="21" t="str">
        <f>VLOOKUP(B24&amp;C24,'[1]점검현황(금월)'!$D$7:$AH$274,12,0)</f>
        <v>DDR4 16G</v>
      </c>
      <c r="G24" s="21" t="str">
        <f>VLOOKUP(B24&amp;C24,'[1]점검현황(금월)'!$D$7:$AH$274,13,0)</f>
        <v>SSD 1TB</v>
      </c>
      <c r="H24" s="21" t="str">
        <f>VLOOKUP(B24&amp;C24,'[1]점검현황(금월)'!$D$7:$AH$274,17,0)</f>
        <v>OK</v>
      </c>
      <c r="I24" s="15" t="s">
        <v>15</v>
      </c>
      <c r="J24" s="21" t="str">
        <f>VLOOKUP(B24&amp;C24,'[1]점검현황(금월)'!$D$7:$AH$274,2,0)</f>
        <v>경영대(PC실) (ZOOM자동녹화)</v>
      </c>
      <c r="K24" s="22" t="s">
        <v>16</v>
      </c>
    </row>
    <row r="25" spans="1:11">
      <c r="A25" s="18"/>
      <c r="B25" s="19" t="s">
        <v>13</v>
      </c>
      <c r="C25" s="20">
        <v>309</v>
      </c>
      <c r="D25" s="21" t="str">
        <f>VLOOKUP(B25&amp;C25,'[1]점검현황(금월)'!$D$7:$AH$274,10,0)</f>
        <v>DB400TDA</v>
      </c>
      <c r="E25" s="21" t="str">
        <f>VLOOKUP(B25&amp;C25,'[1]점검현황(금월)'!$D$7:$AH$274,11,0)</f>
        <v>I7-11700</v>
      </c>
      <c r="F25" s="21" t="str">
        <f>VLOOKUP(B25&amp;C25,'[1]점검현황(금월)'!$D$7:$AH$274,12,0)</f>
        <v>DDR4 16G</v>
      </c>
      <c r="G25" s="21" t="str">
        <f>VLOOKUP(B25&amp;C25,'[1]점검현황(금월)'!$D$7:$AH$274,13,0)</f>
        <v>SSD 256GB</v>
      </c>
      <c r="H25" s="21" t="str">
        <f>VLOOKUP(B25&amp;C25,'[1]점검현황(금월)'!$D$7:$AH$274,17,0)</f>
        <v>vasc</v>
      </c>
      <c r="I25" s="15" t="s">
        <v>15</v>
      </c>
      <c r="J25" s="21" t="str">
        <f>VLOOKUP(B25&amp;C25,'[1]점검현황(금월)'!$D$7:$AH$274,2,0)</f>
        <v>경영대학원(everlec,ZOOM자동녹화)</v>
      </c>
      <c r="K25" s="22" t="s">
        <v>16</v>
      </c>
    </row>
    <row r="26" spans="1:11">
      <c r="A26" s="18"/>
      <c r="B26" s="19" t="s">
        <v>13</v>
      </c>
      <c r="C26" s="20">
        <v>310</v>
      </c>
      <c r="D26" s="21" t="str">
        <f>VLOOKUP(B26&amp;C26,'[1]점검현황(금월)'!$D$7:$AH$274,10,0)</f>
        <v>DB400T9A</v>
      </c>
      <c r="E26" s="21" t="str">
        <f>VLOOKUP(B26&amp;C26,'[1]점검현황(금월)'!$D$7:$AH$274,11,0)</f>
        <v>I7-9700</v>
      </c>
      <c r="F26" s="21" t="str">
        <f>VLOOKUP(B26&amp;C26,'[1]점검현황(금월)'!$D$7:$AH$274,12,0)</f>
        <v>DDR4 16G</v>
      </c>
      <c r="G26" s="21" t="str">
        <f>VLOOKUP(B26&amp;C26,'[1]점검현황(금월)'!$D$7:$AH$274,13,0)</f>
        <v>SSD256GB+SATA II 500G</v>
      </c>
      <c r="H26" s="21" t="str">
        <f>VLOOKUP(B26&amp;C26,'[1]점검현황(금월)'!$D$7:$AH$274,17,0)</f>
        <v>JBL</v>
      </c>
      <c r="I26" s="15" t="s">
        <v>15</v>
      </c>
      <c r="J26" s="21" t="str">
        <f>VLOOKUP(B26&amp;C26,'[1]점검현황(금월)'!$D$7:$AH$274,2,0)</f>
        <v>경영대(ZOOM자동녹화)</v>
      </c>
      <c r="K26" s="22" t="s">
        <v>16</v>
      </c>
    </row>
    <row r="27" spans="1:11">
      <c r="A27" s="18"/>
      <c r="B27" s="19" t="s">
        <v>13</v>
      </c>
      <c r="C27" s="20">
        <v>311</v>
      </c>
      <c r="D27" s="21" t="str">
        <f>VLOOKUP(B27&amp;C27,'[1]점검현황(금월)'!$D$7:$AH$274,10,0)</f>
        <v>DB400TDA</v>
      </c>
      <c r="E27" s="21" t="str">
        <f>VLOOKUP(B27&amp;C27,'[1]점검현황(금월)'!$D$7:$AH$274,11,0)</f>
        <v>I7-11700</v>
      </c>
      <c r="F27" s="21" t="str">
        <f>VLOOKUP(B27&amp;C27,'[1]점검현황(금월)'!$D$7:$AH$274,12,0)</f>
        <v>DDR4 16G</v>
      </c>
      <c r="G27" s="21" t="str">
        <f>VLOOKUP(B27&amp;C27,'[1]점검현황(금월)'!$D$7:$AH$274,13,0)</f>
        <v>SSD 256GB</v>
      </c>
      <c r="H27" s="21" t="str">
        <f>VLOOKUP(B27&amp;C27,'[1]점검현황(금월)'!$D$7:$AH$274,17,0)</f>
        <v>INTER-M</v>
      </c>
      <c r="I27" s="15" t="s">
        <v>15</v>
      </c>
      <c r="J27" s="21" t="str">
        <f>VLOOKUP(B27&amp;C27,'[1]점검현황(금월)'!$D$7:$AH$274,2,0)</f>
        <v>경영대대학원 (everlec,ZOOM자동녹화)</v>
      </c>
      <c r="K27" s="22" t="s">
        <v>16</v>
      </c>
    </row>
    <row r="28" spans="1:11">
      <c r="A28" s="18"/>
      <c r="B28" s="19" t="s">
        <v>13</v>
      </c>
      <c r="C28" s="20">
        <v>406</v>
      </c>
      <c r="D28" s="21" t="str">
        <f>VLOOKUP(B28&amp;C28,'[1]점검현황(금월)'!$D$7:$AH$274,10,0)</f>
        <v>DB400T8A</v>
      </c>
      <c r="E28" s="21" t="str">
        <f>VLOOKUP(B28&amp;C28,'[1]점검현황(금월)'!$D$7:$AH$274,11,0)</f>
        <v>I7-8700</v>
      </c>
      <c r="F28" s="21" t="str">
        <f>VLOOKUP(B28&amp;C28,'[1]점검현황(금월)'!$D$7:$AH$274,12,0)</f>
        <v>DDR4 16G</v>
      </c>
      <c r="G28" s="21" t="str">
        <f>VLOOKUP(B28&amp;C28,'[1]점검현황(금월)'!$D$7:$AH$274,13,0)</f>
        <v>SSD256GB+SATA 1T</v>
      </c>
      <c r="H28" s="21" t="str">
        <f>VLOOKUP(B28&amp;C28,'[1]점검현황(금월)'!$D$7:$AH$274,17,0)</f>
        <v>JBL</v>
      </c>
      <c r="I28" s="15" t="s">
        <v>15</v>
      </c>
      <c r="J28" s="21" t="str">
        <f>VLOOKUP(B28&amp;C28,'[1]점검현황(금월)'!$D$7:$AH$274,2,0)</f>
        <v>경영대 (PC실)(ZOOM자동녹화)</v>
      </c>
      <c r="K28" s="22" t="s">
        <v>16</v>
      </c>
    </row>
    <row r="29" spans="1:11">
      <c r="A29" s="18"/>
      <c r="B29" s="19" t="s">
        <v>13</v>
      </c>
      <c r="C29" s="20">
        <v>433</v>
      </c>
      <c r="D29" s="21" t="str">
        <f>VLOOKUP(B29&amp;C29,'[1]점검현황(금월)'!$D$7:$AH$274,10,0)</f>
        <v>DB-400</v>
      </c>
      <c r="E29" s="21" t="str">
        <f>VLOOKUP(B29&amp;C29,'[1]점검현황(금월)'!$D$7:$AH$274,11,0)</f>
        <v>I7-4770</v>
      </c>
      <c r="F29" s="21" t="str">
        <f>VLOOKUP(B29&amp;C29,'[1]점검현황(금월)'!$D$7:$AH$274,12,0)</f>
        <v>DDR3 8G</v>
      </c>
      <c r="G29" s="21" t="str">
        <f>VLOOKUP(B29&amp;C29,'[1]점검현황(금월)'!$D$7:$AH$274,13,0)</f>
        <v>SATA II 1T</v>
      </c>
      <c r="H29" s="21" t="str">
        <f>VLOOKUP(B29&amp;C29,'[1]점검현황(금월)'!$D$7:$AH$274,17,0)</f>
        <v>FS-30(30W)</v>
      </c>
      <c r="I29" s="15" t="s">
        <v>15</v>
      </c>
      <c r="J29" s="21" t="str">
        <f>VLOOKUP(B29&amp;C29,'[1]점검현황(금월)'!$D$7:$AH$274,2,0)</f>
        <v>경영대학교학팀</v>
      </c>
      <c r="K29" s="22" t="s">
        <v>24</v>
      </c>
    </row>
    <row r="30" spans="1:11">
      <c r="A30" s="18"/>
      <c r="B30" s="19" t="s">
        <v>13</v>
      </c>
      <c r="C30" s="20">
        <v>505</v>
      </c>
      <c r="D30" s="21" t="str">
        <f>VLOOKUP(B30&amp;C30,'[1]점검현황(금월)'!$D$7:$AH$274,10,0)</f>
        <v>Z75CV(I7)</v>
      </c>
      <c r="E30" s="21" t="str">
        <f>VLOOKUP(B30&amp;C30,'[1]점검현황(금월)'!$D$7:$AH$274,11,0)</f>
        <v>I7-4790</v>
      </c>
      <c r="F30" s="21" t="str">
        <f>VLOOKUP(B30&amp;C30,'[1]점검현황(금월)'!$D$7:$AH$274,12,0)</f>
        <v>DDR3 8G</v>
      </c>
      <c r="G30" s="21" t="str">
        <f>VLOOKUP(B30&amp;C30,'[1]점검현황(금월)'!$D$7:$AH$274,13,0)</f>
        <v>SSD120GB+SATA 1T</v>
      </c>
      <c r="H30" s="21" t="str">
        <f>VLOOKUP(B30&amp;C30,'[1]점검현황(금월)'!$D$7:$AH$274,17,0)</f>
        <v>ESP80</v>
      </c>
      <c r="I30" s="15" t="s">
        <v>15</v>
      </c>
      <c r="J30" s="21" t="str">
        <f>VLOOKUP(B30&amp;C30,'[1]점검현황(금월)'!$D$7:$AH$274,2,0)</f>
        <v>대학원</v>
      </c>
      <c r="K30" s="22" t="s">
        <v>16</v>
      </c>
    </row>
    <row r="31" spans="1:11">
      <c r="A31" s="18"/>
      <c r="B31" s="19" t="s">
        <v>13</v>
      </c>
      <c r="C31" s="20">
        <v>506</v>
      </c>
      <c r="D31" s="21" t="str">
        <f>VLOOKUP(B31&amp;C31,'[1]점검현황(금월)'!$D$7:$AH$274,10,0)</f>
        <v>DB400TDA</v>
      </c>
      <c r="E31" s="21" t="str">
        <f>VLOOKUP(B31&amp;C31,'[1]점검현황(금월)'!$D$7:$AH$274,11,0)</f>
        <v>I7-11700</v>
      </c>
      <c r="F31" s="21" t="str">
        <f>VLOOKUP(B31&amp;C31,'[1]점검현황(금월)'!$D$7:$AH$274,12,0)</f>
        <v>DDR4 16G</v>
      </c>
      <c r="G31" s="21" t="str">
        <f>VLOOKUP(B31&amp;C31,'[1]점검현황(금월)'!$D$7:$AH$274,13,0)</f>
        <v>SSD 256GB</v>
      </c>
      <c r="H31" s="21" t="str">
        <f>VLOOKUP(B31&amp;C31,'[1]점검현황(금월)'!$D$7:$AH$274,17,0)</f>
        <v>FS-30(30W)</v>
      </c>
      <c r="I31" s="15" t="s">
        <v>15</v>
      </c>
      <c r="J31" s="21" t="str">
        <f>VLOOKUP(B31&amp;C31,'[1]점검현황(금월)'!$D$7:$AH$274,2,0)</f>
        <v>멀티미디어(ZOOM자동녹화)</v>
      </c>
      <c r="K31" s="22" t="s">
        <v>16</v>
      </c>
    </row>
    <row r="32" spans="1:11">
      <c r="A32" s="18"/>
      <c r="B32" s="19" t="s">
        <v>13</v>
      </c>
      <c r="C32" s="20">
        <v>507</v>
      </c>
      <c r="D32" s="21" t="str">
        <f>VLOOKUP(B32&amp;C32,'[1]점검현황(금월)'!$D$7:$AH$274,10,0)</f>
        <v>DB400SFA</v>
      </c>
      <c r="E32" s="21" t="str">
        <f>VLOOKUP(B32&amp;C32,'[1]점검현황(금월)'!$D$7:$AH$274,11,0)</f>
        <v>I7-13700</v>
      </c>
      <c r="F32" s="21" t="str">
        <f>VLOOKUP(B32&amp;C32,'[1]점검현황(금월)'!$D$7:$AH$274,12,0)</f>
        <v>DDR4 16G</v>
      </c>
      <c r="G32" s="21" t="str">
        <f>VLOOKUP(B32&amp;C32,'[1]점검현황(금월)'!$D$7:$AH$274,13,0)</f>
        <v>SSD 256GB</v>
      </c>
      <c r="H32" s="21" t="str">
        <f>VLOOKUP(B32&amp;C32,'[1]점검현황(금월)'!$D$7:$AH$274,17,0)</f>
        <v>INTER-M</v>
      </c>
      <c r="I32" s="15" t="s">
        <v>15</v>
      </c>
      <c r="J32" s="21" t="str">
        <f>VLOOKUP(B32&amp;C32,'[1]점검현황(금월)'!$D$7:$AH$274,2,0)</f>
        <v>인문대 (PC실)(everlec,ZOOM자동녹화)</v>
      </c>
      <c r="K32" s="22" t="s">
        <v>16</v>
      </c>
    </row>
    <row r="33" spans="1:11">
      <c r="A33" s="24" t="s">
        <v>27</v>
      </c>
      <c r="B33" s="19" t="s">
        <v>28</v>
      </c>
      <c r="C33" s="20" t="s">
        <v>29</v>
      </c>
      <c r="D33" s="21" t="str">
        <f>VLOOKUP(B33&amp;C33,'[1]점검현황(금월)'!$D$7:$AH$274,10,0)</f>
        <v>DB400T9A</v>
      </c>
      <c r="E33" s="21" t="str">
        <f>VLOOKUP(B33&amp;C33,'[1]점검현황(금월)'!$D$7:$AH$274,11,0)</f>
        <v>I7-9700</v>
      </c>
      <c r="F33" s="21" t="str">
        <f>VLOOKUP(B33&amp;C33,'[1]점검현황(금월)'!$D$7:$AH$274,12,0)</f>
        <v>DDR4 16G</v>
      </c>
      <c r="G33" s="21" t="str">
        <f>VLOOKUP(B33&amp;C33,'[1]점검현황(금월)'!$D$7:$AH$274,13,0)</f>
        <v>SSD 256GB</v>
      </c>
      <c r="H33" s="21" t="str">
        <f>VLOOKUP(B33&amp;C33,'[1]점검현황(금월)'!$D$7:$AH$274,17,0)</f>
        <v>SP80</v>
      </c>
      <c r="I33" s="15" t="s">
        <v>15</v>
      </c>
      <c r="J33" s="21" t="str">
        <f>VLOOKUP(B33&amp;C33,'[1]점검현황(금월)'!$D$7:$AH$274,2,0)</f>
        <v>혁신공유라운지</v>
      </c>
      <c r="K33" s="22" t="s">
        <v>16</v>
      </c>
    </row>
    <row r="34" spans="1:11">
      <c r="A34" s="25"/>
      <c r="B34" s="19" t="s">
        <v>28</v>
      </c>
      <c r="C34" s="20">
        <v>150</v>
      </c>
      <c r="D34" s="21" t="str">
        <f>VLOOKUP(B34&amp;C34,'[1]점검현황(금월)'!$D$7:$AH$274,10,0)</f>
        <v>DM501TGA</v>
      </c>
      <c r="E34" s="21" t="str">
        <f>VLOOKUP(B34&amp;C34,'[1]점검현황(금월)'!$D$7:$AH$274,11,0)</f>
        <v>I5-14400</v>
      </c>
      <c r="F34" s="21" t="str">
        <f>VLOOKUP(B34&amp;C34,'[1]점검현황(금월)'!$D$7:$AH$274,12,0)</f>
        <v>DDR4 16G</v>
      </c>
      <c r="G34" s="21" t="str">
        <f>VLOOKUP(B34&amp;C34,'[1]점검현황(금월)'!$D$7:$AH$274,13,0)</f>
        <v>SSD 512GB</v>
      </c>
      <c r="H34" s="21" t="str">
        <f>VLOOKUP(B34&amp;C34,'[1]점검현황(금월)'!$D$7:$AH$274,17,0)</f>
        <v>INTER-M</v>
      </c>
      <c r="I34" s="15" t="s">
        <v>15</v>
      </c>
      <c r="J34" s="21" t="str">
        <f>VLOOKUP(B34&amp;C34,'[1]점검현황(금월)'!$D$7:$AH$274,2,0)</f>
        <v>대강당</v>
      </c>
      <c r="K34" s="22" t="s">
        <v>30</v>
      </c>
    </row>
    <row r="35" spans="1:11">
      <c r="A35" s="25"/>
      <c r="B35" s="19" t="s">
        <v>28</v>
      </c>
      <c r="C35" s="20">
        <v>151</v>
      </c>
      <c r="D35" s="21" t="str">
        <f>VLOOKUP(B35&amp;C35,'[1]점검현황(금월)'!$D$7:$AH$274,10,0)</f>
        <v>DB400TDA</v>
      </c>
      <c r="E35" s="21" t="str">
        <f>VLOOKUP(B35&amp;C35,'[1]점검현황(금월)'!$D$7:$AH$274,11,0)</f>
        <v>I7-11700</v>
      </c>
      <c r="F35" s="21" t="str">
        <f>VLOOKUP(B35&amp;C35,'[1]점검현황(금월)'!$D$7:$AH$274,12,0)</f>
        <v>DDR4 16G</v>
      </c>
      <c r="G35" s="21" t="str">
        <f>VLOOKUP(B35&amp;C35,'[1]점검현황(금월)'!$D$7:$AH$274,13,0)</f>
        <v>SSD 256GB</v>
      </c>
      <c r="H35" s="21" t="str">
        <f>VLOOKUP(B35&amp;C35,'[1]점검현황(금월)'!$D$7:$AH$274,17,0)</f>
        <v>EON10</v>
      </c>
      <c r="I35" s="15" t="s">
        <v>15</v>
      </c>
      <c r="J35" s="21" t="str">
        <f>VLOOKUP(B35&amp;C35,'[1]점검현황(금월)'!$D$7:$AH$274,2,0)</f>
        <v>영상회의실(ZOOM자동녹화)</v>
      </c>
      <c r="K35" s="22" t="s">
        <v>16</v>
      </c>
    </row>
    <row r="36" spans="1:11">
      <c r="A36" s="25"/>
      <c r="B36" s="19" t="s">
        <v>28</v>
      </c>
      <c r="C36" s="20">
        <v>156</v>
      </c>
      <c r="D36" s="21" t="str">
        <f>VLOOKUP(B36&amp;C36,'[1]점검현황(금월)'!$D$7:$AH$274,10,0)</f>
        <v>DB400TDA</v>
      </c>
      <c r="E36" s="21" t="str">
        <f>VLOOKUP(B36&amp;C36,'[1]점검현황(금월)'!$D$7:$AH$274,11,0)</f>
        <v>I7-11700</v>
      </c>
      <c r="F36" s="21" t="str">
        <f>VLOOKUP(B36&amp;C36,'[1]점검현황(금월)'!$D$7:$AH$274,12,0)</f>
        <v>DDR4 16G</v>
      </c>
      <c r="G36" s="21" t="str">
        <f>VLOOKUP(B36&amp;C36,'[1]점검현황(금월)'!$D$7:$AH$274,13,0)</f>
        <v>SSD 256GB</v>
      </c>
      <c r="H36" s="21" t="str">
        <f>VLOOKUP(B36&amp;C36,'[1]점검현황(금월)'!$D$7:$AH$274,17,0)</f>
        <v>INTER-M</v>
      </c>
      <c r="I36" s="15" t="s">
        <v>15</v>
      </c>
      <c r="J36" s="21" t="str">
        <f>VLOOKUP(B36&amp;C36,'[1]점검현황(금월)'!$D$7:$AH$274,2,0)</f>
        <v>사회대(PC실)(ZOOM자동녹화)</v>
      </c>
      <c r="K36" s="22" t="s">
        <v>16</v>
      </c>
    </row>
    <row r="37" spans="1:11">
      <c r="A37" s="25"/>
      <c r="B37" s="19" t="s">
        <v>28</v>
      </c>
      <c r="C37" s="20">
        <v>157</v>
      </c>
      <c r="D37" s="21" t="str">
        <f>VLOOKUP(B37&amp;C37,'[1]점검현황(금월)'!$D$7:$AH$274,10,0)</f>
        <v>DB400T9A</v>
      </c>
      <c r="E37" s="21" t="str">
        <f>VLOOKUP(B37&amp;C37,'[1]점검현황(금월)'!$D$7:$AH$274,11,0)</f>
        <v>I7-9700</v>
      </c>
      <c r="F37" s="21" t="str">
        <f>VLOOKUP(B37&amp;C37,'[1]점검현황(금월)'!$D$7:$AH$274,12,0)</f>
        <v>DDR4 16G</v>
      </c>
      <c r="G37" s="21" t="str">
        <f>VLOOKUP(B37&amp;C37,'[1]점검현황(금월)'!$D$7:$AH$274,13,0)</f>
        <v>SSD 256GB</v>
      </c>
      <c r="H37" s="21" t="str">
        <f>VLOOKUP(B37&amp;C37,'[1]점검현황(금월)'!$D$7:$AH$274,17,0)</f>
        <v>INTER-M</v>
      </c>
      <c r="I37" s="15" t="s">
        <v>15</v>
      </c>
      <c r="J37" s="21" t="str">
        <f>VLOOKUP(B37&amp;C37,'[1]점검현황(금월)'!$D$7:$AH$274,2,0)</f>
        <v>사회대 (PC실)(ZOOM자동녹화)</v>
      </c>
      <c r="K37" s="22" t="s">
        <v>16</v>
      </c>
    </row>
    <row r="38" spans="1:11">
      <c r="A38" s="25"/>
      <c r="B38" s="19" t="s">
        <v>28</v>
      </c>
      <c r="C38" s="20">
        <v>204</v>
      </c>
      <c r="D38" s="21" t="str">
        <f>VLOOKUP(B38&amp;C38,'[1]점검현황(금월)'!$D$7:$AH$274,10,0)</f>
        <v>DB400TDA</v>
      </c>
      <c r="E38" s="21" t="str">
        <f>VLOOKUP(B38&amp;C38,'[1]점검현황(금월)'!$D$7:$AH$274,11,0)</f>
        <v>I7-12700</v>
      </c>
      <c r="F38" s="21" t="str">
        <f>VLOOKUP(B38&amp;C38,'[1]점검현황(금월)'!$D$7:$AH$274,12,0)</f>
        <v>DDR4 16G</v>
      </c>
      <c r="G38" s="21" t="str">
        <f>VLOOKUP(B38&amp;C38,'[1]점검현황(금월)'!$D$7:$AH$274,13,0)</f>
        <v>SSD 256GB</v>
      </c>
      <c r="H38" s="21" t="str">
        <f>VLOOKUP(B38&amp;C38,'[1]점검현황(금월)'!$D$7:$AH$274,17,0)</f>
        <v>EON15</v>
      </c>
      <c r="I38" s="15" t="s">
        <v>15</v>
      </c>
      <c r="J38" s="21" t="str">
        <f>VLOOKUP(B38&amp;C38,'[1]점검현황(금월)'!$D$7:$AH$274,2,0)</f>
        <v>제1회의실</v>
      </c>
      <c r="K38" s="22" t="s">
        <v>16</v>
      </c>
    </row>
    <row r="39" spans="1:11">
      <c r="A39" s="25"/>
      <c r="B39" s="19" t="s">
        <v>28</v>
      </c>
      <c r="C39" s="20">
        <v>253</v>
      </c>
      <c r="D39" s="21" t="str">
        <f>VLOOKUP(B39&amp;C39,'[1]점검현황(금월)'!$D$7:$AH$274,10,0)</f>
        <v>DB400TDA</v>
      </c>
      <c r="E39" s="21" t="str">
        <f>VLOOKUP(B39&amp;C39,'[1]점검현황(금월)'!$D$7:$AH$274,11,0)</f>
        <v>I7-11700</v>
      </c>
      <c r="F39" s="21" t="str">
        <f>VLOOKUP(B39&amp;C39,'[1]점검현황(금월)'!$D$7:$AH$274,12,0)</f>
        <v>DDR4 16G</v>
      </c>
      <c r="G39" s="21" t="str">
        <f>VLOOKUP(B39&amp;C39,'[1]점검현황(금월)'!$D$7:$AH$274,13,0)</f>
        <v>SSD 256GB</v>
      </c>
      <c r="H39" s="21" t="str">
        <f>VLOOKUP(B39&amp;C39,'[1]점검현황(금월)'!$D$7:$AH$274,17,0)</f>
        <v>ESP80</v>
      </c>
      <c r="I39" s="15" t="s">
        <v>15</v>
      </c>
      <c r="J39" s="21" t="str">
        <f>VLOOKUP(B39&amp;C39,'[1]점검현황(금월)'!$D$7:$AH$274,2,0)</f>
        <v>멀티미디어(ZOOM자동녹화)</v>
      </c>
      <c r="K39" s="22" t="s">
        <v>16</v>
      </c>
    </row>
    <row r="40" spans="1:11">
      <c r="A40" s="25"/>
      <c r="B40" s="19" t="s">
        <v>28</v>
      </c>
      <c r="C40" s="20">
        <v>254</v>
      </c>
      <c r="D40" s="21" t="str">
        <f>VLOOKUP(B40&amp;C40,'[1]점검현황(금월)'!$D$7:$AH$274,10,0)</f>
        <v>DB400TDA</v>
      </c>
      <c r="E40" s="21" t="str">
        <f>VLOOKUP(B40&amp;C40,'[1]점검현황(금월)'!$D$7:$AH$274,11,0)</f>
        <v>I7-11700</v>
      </c>
      <c r="F40" s="21" t="str">
        <f>VLOOKUP(B40&amp;C40,'[1]점검현황(금월)'!$D$7:$AH$274,12,0)</f>
        <v>DDR4 16G</v>
      </c>
      <c r="G40" s="21" t="str">
        <f>VLOOKUP(B40&amp;C40,'[1]점검현황(금월)'!$D$7:$AH$274,13,0)</f>
        <v>SSD 256GB</v>
      </c>
      <c r="H40" s="21" t="str">
        <f>VLOOKUP(B40&amp;C40,'[1]점검현황(금월)'!$D$7:$AH$274,17,0)</f>
        <v>ESP80</v>
      </c>
      <c r="I40" s="15" t="s">
        <v>15</v>
      </c>
      <c r="J40" s="21" t="str">
        <f>VLOOKUP(B40&amp;C40,'[1]점검현황(금월)'!$D$7:$AH$274,2,0)</f>
        <v>멀티미디어(ZOOM자동녹화)</v>
      </c>
      <c r="K40" s="22" t="s">
        <v>16</v>
      </c>
    </row>
    <row r="41" spans="1:11">
      <c r="A41" s="25"/>
      <c r="B41" s="19" t="s">
        <v>28</v>
      </c>
      <c r="C41" s="20">
        <v>255</v>
      </c>
      <c r="D41" s="21" t="str">
        <f>VLOOKUP(B41&amp;C41,'[1]점검현황(금월)'!$D$7:$AH$274,10,0)</f>
        <v>DB400T8A</v>
      </c>
      <c r="E41" s="21" t="str">
        <f>VLOOKUP(B41&amp;C41,'[1]점검현황(금월)'!$D$7:$AH$274,11,0)</f>
        <v>I7-8700</v>
      </c>
      <c r="F41" s="21" t="str">
        <f>VLOOKUP(B41&amp;C41,'[1]점검현황(금월)'!$D$7:$AH$274,12,0)</f>
        <v>DDR4 16G</v>
      </c>
      <c r="G41" s="21" t="str">
        <f>VLOOKUP(B41&amp;C41,'[1]점검현황(금월)'!$D$7:$AH$274,13,0)</f>
        <v>SSD256GB+SATA 1T</v>
      </c>
      <c r="H41" s="21" t="str">
        <f>VLOOKUP(B41&amp;C41,'[1]점검현황(금월)'!$D$7:$AH$274,17,0)</f>
        <v>EON15</v>
      </c>
      <c r="I41" s="15" t="s">
        <v>15</v>
      </c>
      <c r="J41" s="21" t="str">
        <f>VLOOKUP(B41&amp;C41,'[1]점검현황(금월)'!$D$7:$AH$274,2,0)</f>
        <v>행정학(ZOOM자동녹화)</v>
      </c>
      <c r="K41" s="22" t="s">
        <v>16</v>
      </c>
    </row>
    <row r="42" spans="1:11">
      <c r="A42" s="25"/>
      <c r="B42" s="19" t="s">
        <v>28</v>
      </c>
      <c r="C42" s="20">
        <v>256</v>
      </c>
      <c r="D42" s="21" t="str">
        <f>VLOOKUP(B42&amp;C42,'[1]점검현황(금월)'!$D$7:$AH$274,10,0)</f>
        <v>DB400T8A</v>
      </c>
      <c r="E42" s="21" t="str">
        <f>VLOOKUP(B42&amp;C42,'[1]점검현황(금월)'!$D$7:$AH$274,11,0)</f>
        <v>I7-8700</v>
      </c>
      <c r="F42" s="21" t="str">
        <f>VLOOKUP(B42&amp;C42,'[1]점검현황(금월)'!$D$7:$AH$274,12,0)</f>
        <v>DDR4 16G</v>
      </c>
      <c r="G42" s="21" t="str">
        <f>VLOOKUP(B42&amp;C42,'[1]점검현황(금월)'!$D$7:$AH$274,13,0)</f>
        <v>SSD256GB+SATA 1T</v>
      </c>
      <c r="H42" s="21" t="str">
        <f>VLOOKUP(B42&amp;C42,'[1]점검현황(금월)'!$D$7:$AH$274,17,0)</f>
        <v>EON15</v>
      </c>
      <c r="I42" s="15" t="s">
        <v>15</v>
      </c>
      <c r="J42" s="21" t="str">
        <f>VLOOKUP(B42&amp;C42,'[1]점검현황(금월)'!$D$7:$AH$274,2,0)</f>
        <v>심리학(ZOOM자동녹화)</v>
      </c>
      <c r="K42" s="22" t="s">
        <v>16</v>
      </c>
    </row>
    <row r="43" spans="1:11">
      <c r="A43" s="25"/>
      <c r="B43" s="19" t="s">
        <v>28</v>
      </c>
      <c r="C43" s="20">
        <v>257</v>
      </c>
      <c r="D43" s="21" t="str">
        <f>VLOOKUP(B43&amp;C43,'[1]점검현황(금월)'!$D$7:$AH$274,10,0)</f>
        <v>DB400T8A</v>
      </c>
      <c r="E43" s="21" t="str">
        <f>VLOOKUP(B43&amp;C43,'[1]점검현황(금월)'!$D$7:$AH$274,11,0)</f>
        <v>I7-8700</v>
      </c>
      <c r="F43" s="21" t="str">
        <f>VLOOKUP(B43&amp;C43,'[1]점검현황(금월)'!$D$7:$AH$274,12,0)</f>
        <v>DDR4 16G</v>
      </c>
      <c r="G43" s="21" t="str">
        <f>VLOOKUP(B43&amp;C43,'[1]점검현황(금월)'!$D$7:$AH$274,13,0)</f>
        <v>SSD256GB+SATA 1T</v>
      </c>
      <c r="H43" s="21" t="str">
        <f>VLOOKUP(B43&amp;C43,'[1]점검현황(금월)'!$D$7:$AH$274,17,0)</f>
        <v>EON15</v>
      </c>
      <c r="I43" s="15" t="s">
        <v>15</v>
      </c>
      <c r="J43" s="21" t="str">
        <f>VLOOKUP(B43&amp;C43,'[1]점검현황(금월)'!$D$7:$AH$274,2,0)</f>
        <v>사회학(ZOOM자동녹화)</v>
      </c>
      <c r="K43" s="22" t="s">
        <v>16</v>
      </c>
    </row>
    <row r="44" spans="1:11">
      <c r="A44" s="25"/>
      <c r="B44" s="19" t="s">
        <v>28</v>
      </c>
      <c r="C44" s="20">
        <v>258</v>
      </c>
      <c r="D44" s="21" t="str">
        <f>VLOOKUP(B44&amp;C44,'[1]점검현황(금월)'!$D$7:$AH$274,10,0)</f>
        <v>DB400TDA</v>
      </c>
      <c r="E44" s="21" t="str">
        <f>VLOOKUP(B44&amp;C44,'[1]점검현황(금월)'!$D$7:$AH$274,11,0)</f>
        <v>I7-12700</v>
      </c>
      <c r="F44" s="21" t="str">
        <f>VLOOKUP(B44&amp;C44,'[1]점검현황(금월)'!$D$7:$AH$274,12,0)</f>
        <v>DDR4 16G</v>
      </c>
      <c r="G44" s="21" t="str">
        <f>VLOOKUP(B44&amp;C44,'[1]점검현황(금월)'!$D$7:$AH$274,13,0)</f>
        <v>SSD 256GB</v>
      </c>
      <c r="H44" s="21" t="str">
        <f>VLOOKUP(B44&amp;C44,'[1]점검현황(금월)'!$D$7:$AH$274,17,0)</f>
        <v>FS-30(30W)</v>
      </c>
      <c r="I44" s="15" t="s">
        <v>15</v>
      </c>
      <c r="J44" s="21" t="str">
        <f>VLOOKUP(B44&amp;C44,'[1]점검현황(금월)'!$D$7:$AH$274,2,0)</f>
        <v>멀티미디어(ZOOM자동녹화)</v>
      </c>
      <c r="K44" s="22" t="s">
        <v>16</v>
      </c>
    </row>
    <row r="45" spans="1:11">
      <c r="A45" s="25"/>
      <c r="B45" s="19" t="s">
        <v>28</v>
      </c>
      <c r="C45" s="20">
        <v>259</v>
      </c>
      <c r="D45" s="21" t="str">
        <f>VLOOKUP(B45&amp;C45,'[1]점검현황(금월)'!$D$7:$AH$274,10,0)</f>
        <v>DB400T8A</v>
      </c>
      <c r="E45" s="21" t="str">
        <f>VLOOKUP(B45&amp;C45,'[1]점검현황(금월)'!$D$7:$AH$274,11,0)</f>
        <v>I7-8700</v>
      </c>
      <c r="F45" s="21" t="str">
        <f>VLOOKUP(B45&amp;C45,'[1]점검현황(금월)'!$D$7:$AH$274,12,0)</f>
        <v>DDR4 16G</v>
      </c>
      <c r="G45" s="21" t="str">
        <f>VLOOKUP(B45&amp;C45,'[1]점검현황(금월)'!$D$7:$AH$274,13,0)</f>
        <v>SSD256GB+SATA 1T</v>
      </c>
      <c r="H45" s="21" t="str">
        <f>VLOOKUP(B45&amp;C45,'[1]점검현황(금월)'!$D$7:$AH$274,17,0)</f>
        <v>EON10</v>
      </c>
      <c r="I45" s="15" t="s">
        <v>15</v>
      </c>
      <c r="J45" s="21" t="str">
        <f>VLOOKUP(B45&amp;C45,'[1]점검현황(금월)'!$D$7:$AH$274,2,0)</f>
        <v>국제학부 (ZOOM자동녹화)</v>
      </c>
      <c r="K45" s="22" t="s">
        <v>16</v>
      </c>
    </row>
    <row r="46" spans="1:11">
      <c r="A46" s="25"/>
      <c r="B46" s="19" t="s">
        <v>28</v>
      </c>
      <c r="C46" s="20">
        <v>260</v>
      </c>
      <c r="D46" s="21" t="str">
        <f>VLOOKUP(B46&amp;C46,'[1]점검현황(금월)'!$D$7:$AH$274,10,0)</f>
        <v>DB400TDA</v>
      </c>
      <c r="E46" s="21" t="str">
        <f>VLOOKUP(B46&amp;C46,'[1]점검현황(금월)'!$D$7:$AH$274,11,0)</f>
        <v>I7-11700</v>
      </c>
      <c r="F46" s="21" t="str">
        <f>VLOOKUP(B46&amp;C46,'[1]점검현황(금월)'!$D$7:$AH$274,12,0)</f>
        <v>DDR4 16G</v>
      </c>
      <c r="G46" s="21" t="str">
        <f>VLOOKUP(B46&amp;C46,'[1]점검현황(금월)'!$D$7:$AH$274,13,0)</f>
        <v>SSD 256GB</v>
      </c>
      <c r="H46" s="21" t="str">
        <f>VLOOKUP(B46&amp;C46,'[1]점검현황(금월)'!$D$7:$AH$274,17,0)</f>
        <v>ESP80</v>
      </c>
      <c r="I46" s="15" t="s">
        <v>15</v>
      </c>
      <c r="J46" s="21" t="str">
        <f>VLOOKUP(B46&amp;C46,'[1]점검현황(금월)'!$D$7:$AH$274,2,0)</f>
        <v>멀티미디어(ZOOM자동녹화)</v>
      </c>
      <c r="K46" s="22" t="s">
        <v>16</v>
      </c>
    </row>
    <row r="47" spans="1:11">
      <c r="A47" s="25"/>
      <c r="B47" s="19" t="s">
        <v>28</v>
      </c>
      <c r="C47" s="20">
        <v>261</v>
      </c>
      <c r="D47" s="21" t="str">
        <f>VLOOKUP(B47&amp;C47,'[1]점검현황(금월)'!$D$7:$AH$274,10,0)</f>
        <v>DB400TDA</v>
      </c>
      <c r="E47" s="21" t="str">
        <f>VLOOKUP(B47&amp;C47,'[1]점검현황(금월)'!$D$7:$AH$274,11,0)</f>
        <v>I7-11700</v>
      </c>
      <c r="F47" s="21" t="str">
        <f>VLOOKUP(B47&amp;C47,'[1]점검현황(금월)'!$D$7:$AH$274,12,0)</f>
        <v>DDR4 16G</v>
      </c>
      <c r="G47" s="21" t="str">
        <f>VLOOKUP(B47&amp;C47,'[1]점검현황(금월)'!$D$7:$AH$274,13,0)</f>
        <v>SSD 250GB</v>
      </c>
      <c r="H47" s="21" t="str">
        <f>VLOOKUP(B47&amp;C47,'[1]점검현황(금월)'!$D$7:$AH$274,17,0)</f>
        <v>ESP80</v>
      </c>
      <c r="I47" s="15" t="s">
        <v>15</v>
      </c>
      <c r="J47" s="21" t="str">
        <f>VLOOKUP(B47&amp;C47,'[1]점검현황(금월)'!$D$7:$AH$274,2,0)</f>
        <v>멀티미디어(ZOOM자동녹화)</v>
      </c>
      <c r="K47" s="22" t="s">
        <v>16</v>
      </c>
    </row>
    <row r="48" spans="1:11">
      <c r="A48" s="25"/>
      <c r="B48" s="19" t="s">
        <v>28</v>
      </c>
      <c r="C48" s="20">
        <v>262</v>
      </c>
      <c r="D48" s="21" t="str">
        <f>VLOOKUP(B48&amp;C48,'[1]점검현황(금월)'!$D$7:$AH$274,10,0)</f>
        <v>DB400TDA</v>
      </c>
      <c r="E48" s="21" t="str">
        <f>VLOOKUP(B48&amp;C48,'[1]점검현황(금월)'!$D$7:$AH$274,11,0)</f>
        <v>I7-11700</v>
      </c>
      <c r="F48" s="21" t="str">
        <f>VLOOKUP(B48&amp;C48,'[1]점검현황(금월)'!$D$7:$AH$274,12,0)</f>
        <v>DDR4 16G</v>
      </c>
      <c r="G48" s="21" t="str">
        <f>VLOOKUP(B48&amp;C48,'[1]점검현황(금월)'!$D$7:$AH$274,13,0)</f>
        <v>SSD 256GB</v>
      </c>
      <c r="H48" s="21" t="str">
        <f>VLOOKUP(B48&amp;C48,'[1]점검현황(금월)'!$D$7:$AH$274,17,0)</f>
        <v>ESP80</v>
      </c>
      <c r="I48" s="15" t="s">
        <v>15</v>
      </c>
      <c r="J48" s="21" t="str">
        <f>VLOOKUP(B48&amp;C48,'[1]점검현황(금월)'!$D$7:$AH$274,2,0)</f>
        <v>사회대(ZOOM자동녹화)</v>
      </c>
      <c r="K48" s="22" t="s">
        <v>16</v>
      </c>
    </row>
    <row r="49" spans="1:11">
      <c r="A49" s="25"/>
      <c r="B49" s="19" t="s">
        <v>28</v>
      </c>
      <c r="C49" s="20">
        <v>354</v>
      </c>
      <c r="D49" s="21" t="str">
        <f>VLOOKUP(B49&amp;C49,'[1]점검현황(금월)'!$D$7:$AH$274,10,0)</f>
        <v>DB400TFA</v>
      </c>
      <c r="E49" s="21" t="str">
        <f>VLOOKUP(B49&amp;C49,'[1]점검현황(금월)'!$D$7:$AH$274,11,0)</f>
        <v>I7-13700</v>
      </c>
      <c r="F49" s="21" t="str">
        <f>VLOOKUP(B49&amp;C49,'[1]점검현황(금월)'!$D$7:$AH$274,12,0)</f>
        <v>DDR4 16G</v>
      </c>
      <c r="G49" s="21" t="str">
        <f>VLOOKUP(B49&amp;C49,'[1]점검현황(금월)'!$D$7:$AH$274,13,0)</f>
        <v>SSD 240GB</v>
      </c>
      <c r="H49" s="21" t="str">
        <f>VLOOKUP(B49&amp;C49,'[1]점검현황(금월)'!$D$7:$AH$274,17,0)</f>
        <v>FS-30(30W)</v>
      </c>
      <c r="I49" s="15" t="s">
        <v>15</v>
      </c>
      <c r="J49" s="21" t="str">
        <f>VLOOKUP(B49&amp;C49,'[1]점검현황(금월)'!$D$7:$AH$274,2,0)</f>
        <v>대학원</v>
      </c>
      <c r="K49" s="22" t="s">
        <v>16</v>
      </c>
    </row>
    <row r="50" spans="1:11">
      <c r="A50" s="25"/>
      <c r="B50" s="19" t="s">
        <v>28</v>
      </c>
      <c r="C50" s="20">
        <v>356</v>
      </c>
      <c r="D50" s="21" t="str">
        <f>VLOOKUP(B50&amp;C50,'[1]점검현황(금월)'!$D$7:$AH$274,10,0)</f>
        <v>DB400T8A</v>
      </c>
      <c r="E50" s="21" t="str">
        <f>VLOOKUP(B50&amp;C50,'[1]점검현황(금월)'!$D$7:$AH$274,11,0)</f>
        <v>I7-8700</v>
      </c>
      <c r="F50" s="21" t="str">
        <f>VLOOKUP(B50&amp;C50,'[1]점검현황(금월)'!$D$7:$AH$274,12,0)</f>
        <v>DDR4 16G</v>
      </c>
      <c r="G50" s="21" t="str">
        <f>VLOOKUP(B50&amp;C50,'[1]점검현황(금월)'!$D$7:$AH$274,13,0)</f>
        <v>SSD256GB+SATA 1T</v>
      </c>
      <c r="H50" s="21" t="str">
        <f>VLOOKUP(B50&amp;C50,'[1]점검현황(금월)'!$D$7:$AH$274,17,0)</f>
        <v>FS-30(30W)</v>
      </c>
      <c r="I50" s="15" t="s">
        <v>15</v>
      </c>
      <c r="J50" s="21" t="str">
        <f>VLOOKUP(B50&amp;C50,'[1]점검현황(금월)'!$D$7:$AH$274,2,0)</f>
        <v>경제학 (ZOOM자동녹화)</v>
      </c>
      <c r="K50" s="22" t="s">
        <v>16</v>
      </c>
    </row>
    <row r="51" spans="1:11">
      <c r="A51" s="25"/>
      <c r="B51" s="19" t="s">
        <v>28</v>
      </c>
      <c r="C51" s="26">
        <v>357</v>
      </c>
      <c r="D51" s="21" t="str">
        <f>VLOOKUP(B51&amp;C51,'[1]점검현황(금월)'!$D$7:$AH$274,10,0)</f>
        <v>DB400TFA</v>
      </c>
      <c r="E51" s="21" t="str">
        <f>VLOOKUP(B51&amp;C51,'[1]점검현황(금월)'!$D$7:$AH$274,11,0)</f>
        <v>I7-13700</v>
      </c>
      <c r="F51" s="21" t="str">
        <f>VLOOKUP(B51&amp;C51,'[1]점검현황(금월)'!$D$7:$AH$274,12,0)</f>
        <v>DDR4 16G</v>
      </c>
      <c r="G51" s="21" t="str">
        <f>VLOOKUP(B51&amp;C51,'[1]점검현황(금월)'!$D$7:$AH$274,13,0)</f>
        <v>SSD 240GB</v>
      </c>
      <c r="H51" s="21" t="str">
        <f>VLOOKUP(B51&amp;C51,'[1]점검현황(금월)'!$D$7:$AH$274,17,0)</f>
        <v>ESP80</v>
      </c>
      <c r="I51" s="15" t="s">
        <v>15</v>
      </c>
      <c r="J51" s="21" t="str">
        <f>VLOOKUP(B51&amp;C51,'[1]점검현황(금월)'!$D$7:$AH$274,2,0)</f>
        <v>대학원(ZOOM자동녹화)</v>
      </c>
      <c r="K51" s="22" t="s">
        <v>16</v>
      </c>
    </row>
    <row r="52" spans="1:11">
      <c r="A52" s="25"/>
      <c r="B52" s="19" t="s">
        <v>28</v>
      </c>
      <c r="C52" s="20" t="s">
        <v>31</v>
      </c>
      <c r="D52" s="21" t="str">
        <f>VLOOKUP(B52&amp;C52,'[1]점검현황(금월)'!$D$7:$AH$274,10,0)</f>
        <v>DB400TFA</v>
      </c>
      <c r="E52" s="21" t="str">
        <f>VLOOKUP(B52&amp;C52,'[1]점검현황(금월)'!$D$7:$AH$274,11,0)</f>
        <v>I7-13700</v>
      </c>
      <c r="F52" s="21" t="str">
        <f>VLOOKUP(B52&amp;C52,'[1]점검현황(금월)'!$D$7:$AH$274,12,0)</f>
        <v>DDR4 16G</v>
      </c>
      <c r="G52" s="21" t="str">
        <f>VLOOKUP(B52&amp;C52,'[1]점검현황(금월)'!$D$7:$AH$274,13,0)</f>
        <v>SSD 240GB</v>
      </c>
      <c r="H52" s="21" t="str">
        <f>VLOOKUP(B52&amp;C52,'[1]점검현황(금월)'!$D$7:$AH$274,17,0)</f>
        <v>FS-52(50W)</v>
      </c>
      <c r="I52" s="15" t="s">
        <v>15</v>
      </c>
      <c r="J52" s="21" t="str">
        <f>VLOOKUP(B52&amp;C52,'[1]점검현황(금월)'!$D$7:$AH$274,2,0)</f>
        <v>사회대 (ZOOM자동녹화)</v>
      </c>
      <c r="K52" s="22" t="s">
        <v>16</v>
      </c>
    </row>
    <row r="53" spans="1:11">
      <c r="A53" s="25"/>
      <c r="B53" s="19" t="s">
        <v>28</v>
      </c>
      <c r="C53" s="20">
        <v>425</v>
      </c>
      <c r="D53" s="21" t="str">
        <f>VLOOKUP(B53&amp;C53,'[1]점검현황(금월)'!$D$7:$AH$274,10,0)</f>
        <v>Z75CV(I7)</v>
      </c>
      <c r="E53" s="21" t="str">
        <f>VLOOKUP(B53&amp;C53,'[1]점검현황(금월)'!$D$7:$AH$274,11,0)</f>
        <v>I7-6700</v>
      </c>
      <c r="F53" s="21" t="str">
        <f>VLOOKUP(B53&amp;C53,'[1]점검현황(금월)'!$D$7:$AH$274,12,0)</f>
        <v>DDR3 8G</v>
      </c>
      <c r="G53" s="21" t="str">
        <f>VLOOKUP(B53&amp;C53,'[1]점검현황(금월)'!$D$7:$AH$274,13,0)</f>
        <v>SSD120GB+SATA 1T</v>
      </c>
      <c r="H53" s="21" t="str">
        <f>VLOOKUP(B53&amp;C53,'[1]점검현황(금월)'!$D$7:$AH$274,17,0)</f>
        <v>ESP80</v>
      </c>
      <c r="I53" s="15" t="s">
        <v>15</v>
      </c>
      <c r="J53" s="21" t="str">
        <f>VLOOKUP(B53&amp;C53,'[1]점검현황(금월)'!$D$7:$AH$274,2,0)</f>
        <v>대학원 (everlec,ZOOM자동녹화)</v>
      </c>
      <c r="K53" s="22" t="s">
        <v>16</v>
      </c>
    </row>
    <row r="54" spans="1:11">
      <c r="A54" s="27"/>
      <c r="B54" s="28" t="s">
        <v>28</v>
      </c>
      <c r="C54" s="20">
        <v>528</v>
      </c>
      <c r="D54" s="21" t="str">
        <f>VLOOKUP(B54&amp;C54,'[1]점검현황(금월)'!$D$7:$AH$274,10,0)</f>
        <v>DB400TEA</v>
      </c>
      <c r="E54" s="21" t="str">
        <f>VLOOKUP(B54&amp;C54,'[1]점검현황(금월)'!$D$7:$AH$274,11,0)</f>
        <v>I7-13700</v>
      </c>
      <c r="F54" s="21" t="str">
        <f>VLOOKUP(B54&amp;C54,'[1]점검현황(금월)'!$D$7:$AH$274,12,0)</f>
        <v>DDR4 16G</v>
      </c>
      <c r="G54" s="21" t="str">
        <f>VLOOKUP(B54&amp;C54,'[1]점검현황(금월)'!$D$7:$AH$274,13,0)</f>
        <v>SSD 256GB</v>
      </c>
      <c r="H54" s="21" t="str">
        <f>VLOOKUP(B54&amp;C54,'[1]점검현황(금월)'!$D$7:$AH$274,17,0)</f>
        <v>KR8</v>
      </c>
      <c r="I54" s="15" t="s">
        <v>15</v>
      </c>
      <c r="J54" s="21" t="str">
        <f>VLOOKUP(B54&amp;C54,'[1]점검현황(금월)'!$D$7:$AH$274,2,0)</f>
        <v>대학원(ZOOM자동녹화)</v>
      </c>
      <c r="K54" s="22" t="s">
        <v>16</v>
      </c>
    </row>
    <row r="55" spans="1:11" ht="16.5" customHeight="1">
      <c r="A55" s="29" t="s">
        <v>32</v>
      </c>
      <c r="B55" s="19" t="s">
        <v>33</v>
      </c>
      <c r="C55" s="20" t="s">
        <v>34</v>
      </c>
      <c r="D55" s="21" t="str">
        <f>VLOOKUP(B55&amp;C55,'[1]점검현황(금월)'!$D$7:$AH$274,10,0)</f>
        <v>DM501TGA</v>
      </c>
      <c r="E55" s="21" t="str">
        <f>VLOOKUP(B55&amp;C55,'[1]점검현황(금월)'!$D$7:$AH$274,11,0)</f>
        <v>I5-14400</v>
      </c>
      <c r="F55" s="21" t="str">
        <f>VLOOKUP(B55&amp;C55,'[1]점검현황(금월)'!$D$7:$AH$274,12,0)</f>
        <v>DDR4 16G</v>
      </c>
      <c r="G55" s="21" t="str">
        <f>VLOOKUP(B55&amp;C55,'[1]점검현황(금월)'!$D$7:$AH$274,13,0)</f>
        <v>SSD 512GB</v>
      </c>
      <c r="H55" s="21" t="str">
        <f>VLOOKUP(B55&amp;C55,'[1]점검현황(금월)'!$D$7:$AH$274,17,0)</f>
        <v>JBL</v>
      </c>
      <c r="I55" s="15" t="s">
        <v>15</v>
      </c>
      <c r="J55" s="21" t="str">
        <f>VLOOKUP(B55&amp;C55,'[1]점검현황(금월)'!$D$7:$AH$274,2,0)</f>
        <v>소극장 135호(ZOOM자동녹화)</v>
      </c>
      <c r="K55" s="22" t="s">
        <v>30</v>
      </c>
    </row>
    <row r="56" spans="1:11">
      <c r="A56" s="30"/>
      <c r="B56" s="19" t="s">
        <v>33</v>
      </c>
      <c r="C56" s="20">
        <v>105</v>
      </c>
      <c r="D56" s="21" t="str">
        <f>VLOOKUP(B56&amp;C56,'[1]점검현황(금월)'!$D$7:$AH$274,10,0)</f>
        <v>B70CH(I7)</v>
      </c>
      <c r="E56" s="21" t="str">
        <f>VLOOKUP(B56&amp;C56,'[1]점검현황(금월)'!$D$7:$AH$274,11,0)</f>
        <v>I7-4790</v>
      </c>
      <c r="F56" s="21" t="str">
        <f>VLOOKUP(B56&amp;C56,'[1]점검현황(금월)'!$D$7:$AH$274,12,0)</f>
        <v>DDR3 8G</v>
      </c>
      <c r="G56" s="21" t="str">
        <f>VLOOKUP(B56&amp;C56,'[1]점검현황(금월)'!$D$7:$AH$274,13,0)</f>
        <v>SSD128GB+SATA1TB</v>
      </c>
      <c r="H56" s="21" t="str">
        <f>VLOOKUP(B56&amp;C56,'[1]점검현황(금월)'!$D$7:$AH$274,17,0)</f>
        <v>JPM-SP80</v>
      </c>
      <c r="I56" s="15" t="s">
        <v>15</v>
      </c>
      <c r="J56" s="21" t="str">
        <f>VLOOKUP(B56&amp;C56,'[1]점검현황(금월)'!$D$7:$AH$274,2,0)</f>
        <v>멀티미디어(ZOOM자동녹화)</v>
      </c>
      <c r="K56" s="22" t="s">
        <v>16</v>
      </c>
    </row>
    <row r="57" spans="1:11">
      <c r="A57" s="30"/>
      <c r="B57" s="19" t="s">
        <v>33</v>
      </c>
      <c r="C57" s="20">
        <v>131</v>
      </c>
      <c r="D57" s="21" t="str">
        <f>VLOOKUP(B57&amp;C57,'[1]점검현황(금월)'!$D$7:$AH$274,10,0)</f>
        <v>DB400TDA</v>
      </c>
      <c r="E57" s="21" t="str">
        <f>VLOOKUP(B57&amp;C57,'[1]점검현황(금월)'!$D$7:$AH$274,11,0)</f>
        <v>I7-11700</v>
      </c>
      <c r="F57" s="21" t="str">
        <f>VLOOKUP(B57&amp;C57,'[1]점검현황(금월)'!$D$7:$AH$274,12,0)</f>
        <v>DDR4 16G</v>
      </c>
      <c r="G57" s="21" t="str">
        <f>VLOOKUP(B57&amp;C57,'[1]점검현황(금월)'!$D$7:$AH$274,13,0)</f>
        <v>SSD 256GB</v>
      </c>
      <c r="H57" s="21" t="str">
        <f>VLOOKUP(B57&amp;C57,'[1]점검현황(금월)'!$D$7:$AH$274,17,0)</f>
        <v>FS-52(50W)</v>
      </c>
      <c r="I57" s="15" t="s">
        <v>15</v>
      </c>
      <c r="J57" s="21" t="str">
        <f>VLOOKUP(B57&amp;C57,'[1]점검현황(금월)'!$D$7:$AH$274,2,0)</f>
        <v>멀티미디어(ZOOM자동녹화)</v>
      </c>
      <c r="K57" s="22" t="s">
        <v>16</v>
      </c>
    </row>
    <row r="58" spans="1:11">
      <c r="A58" s="30"/>
      <c r="B58" s="31" t="s">
        <v>33</v>
      </c>
      <c r="C58" s="20">
        <v>132</v>
      </c>
      <c r="D58" s="21" t="str">
        <f>VLOOKUP(B58&amp;C58,'[1]점검현황(금월)'!$D$7:$AH$274,10,0)</f>
        <v>DB400TDA</v>
      </c>
      <c r="E58" s="21" t="str">
        <f>VLOOKUP(B58&amp;C58,'[1]점검현황(금월)'!$D$7:$AH$274,11,0)</f>
        <v>I7-11700</v>
      </c>
      <c r="F58" s="21" t="str">
        <f>VLOOKUP(B58&amp;C58,'[1]점검현황(금월)'!$D$7:$AH$274,12,0)</f>
        <v>DDR4 16G</v>
      </c>
      <c r="G58" s="21" t="str">
        <f>VLOOKUP(B58&amp;C58,'[1]점검현황(금월)'!$D$7:$AH$274,13,0)</f>
        <v>SSD 256GB</v>
      </c>
      <c r="H58" s="21" t="str">
        <f>VLOOKUP(B58&amp;C58,'[1]점검현황(금월)'!$D$7:$AH$274,17,0)</f>
        <v>ESP80</v>
      </c>
      <c r="I58" s="15" t="s">
        <v>15</v>
      </c>
      <c r="J58" s="21" t="str">
        <f>VLOOKUP(B58&amp;C58,'[1]점검현황(금월)'!$D$7:$AH$274,2,0)</f>
        <v>다산학부(ZOOM자동녹화)</v>
      </c>
      <c r="K58" s="22" t="s">
        <v>16</v>
      </c>
    </row>
    <row r="59" spans="1:11">
      <c r="A59" s="30"/>
      <c r="B59" s="19" t="s">
        <v>33</v>
      </c>
      <c r="C59" s="20">
        <v>133</v>
      </c>
      <c r="D59" s="21" t="str">
        <f>VLOOKUP(B59&amp;C59,'[1]점검현황(금월)'!$D$7:$AH$274,10,0)</f>
        <v>DB400TCA</v>
      </c>
      <c r="E59" s="21" t="str">
        <f>VLOOKUP(B59&amp;C59,'[1]점검현황(금월)'!$D$7:$AH$274,11,0)</f>
        <v>I7-10700</v>
      </c>
      <c r="F59" s="21" t="str">
        <f>VLOOKUP(B59&amp;C59,'[1]점검현황(금월)'!$D$7:$AH$274,12,0)</f>
        <v>DDR4 16G</v>
      </c>
      <c r="G59" s="21" t="str">
        <f>VLOOKUP(B59&amp;C59,'[1]점검현황(금월)'!$D$7:$AH$274,13,0)</f>
        <v>SSD500GB + HDD 1T</v>
      </c>
      <c r="H59" s="21" t="str">
        <f>VLOOKUP(B59&amp;C59,'[1]점검현황(금월)'!$D$7:$AH$274,17,0)</f>
        <v>FS-30(30W)</v>
      </c>
      <c r="I59" s="15" t="s">
        <v>15</v>
      </c>
      <c r="J59" s="21" t="str">
        <f>VLOOKUP(B59&amp;C59,'[1]점검현황(금월)'!$D$7:$AH$274,2,0)</f>
        <v>멀티미디어(ZOOM자동녹화)</v>
      </c>
      <c r="K59" s="22" t="s">
        <v>16</v>
      </c>
    </row>
    <row r="60" spans="1:11">
      <c r="A60" s="30"/>
      <c r="B60" s="19" t="s">
        <v>33</v>
      </c>
      <c r="C60" s="20">
        <v>201</v>
      </c>
      <c r="D60" s="21" t="str">
        <f>VLOOKUP(B60&amp;C60,'[1]점검현황(금월)'!$D$7:$AH$274,10,0)</f>
        <v>DB400T8A</v>
      </c>
      <c r="E60" s="21" t="str">
        <f>VLOOKUP(B60&amp;C60,'[1]점검현황(금월)'!$D$7:$AH$274,11,0)</f>
        <v>I7-9700</v>
      </c>
      <c r="F60" s="21" t="str">
        <f>VLOOKUP(B60&amp;C60,'[1]점검현황(금월)'!$D$7:$AH$274,12,0)</f>
        <v>DDR4 16G</v>
      </c>
      <c r="G60" s="21" t="str">
        <f>VLOOKUP(B60&amp;C60,'[1]점검현황(금월)'!$D$7:$AH$274,13,0)</f>
        <v>SSD256GB+SATA1TB</v>
      </c>
      <c r="H60" s="21" t="str">
        <f>VLOOKUP(B60&amp;C60,'[1]점검현황(금월)'!$D$7:$AH$274,17,0)</f>
        <v>FS-30(30W)</v>
      </c>
      <c r="I60" s="15" t="s">
        <v>15</v>
      </c>
      <c r="J60" s="21" t="str">
        <f>VLOOKUP(B60&amp;C60,'[1]점검현황(금월)'!$D$7:$AH$274,2,0)</f>
        <v>다산학부(ZOOM자동녹화)</v>
      </c>
      <c r="K60" s="22" t="s">
        <v>16</v>
      </c>
    </row>
    <row r="61" spans="1:11">
      <c r="A61" s="30"/>
      <c r="B61" s="19" t="s">
        <v>33</v>
      </c>
      <c r="C61" s="20" t="s">
        <v>35</v>
      </c>
      <c r="D61" s="21" t="str">
        <f>VLOOKUP(B61&amp;C61,'[1]점검현황(금월)'!$D$7:$AH$274,10,0)</f>
        <v>DB400TDA</v>
      </c>
      <c r="E61" s="21" t="str">
        <f>VLOOKUP(B61&amp;C61,'[1]점검현황(금월)'!$D$7:$AH$274,11,0)</f>
        <v>I7-11700</v>
      </c>
      <c r="F61" s="21" t="str">
        <f>VLOOKUP(B61&amp;C61,'[1]점검현황(금월)'!$D$7:$AH$274,12,0)</f>
        <v>DDR4 16G</v>
      </c>
      <c r="G61" s="21" t="str">
        <f>VLOOKUP(B61&amp;C61,'[1]점검현황(금월)'!$D$7:$AH$274,13,0)</f>
        <v>SSD 256GB</v>
      </c>
      <c r="H61" s="21" t="str">
        <f>VLOOKUP(B61&amp;C61,'[1]점검현황(금월)'!$D$7:$AH$274,17,0)</f>
        <v>ESP80</v>
      </c>
      <c r="I61" s="15" t="s">
        <v>15</v>
      </c>
      <c r="J61" s="21" t="str">
        <f>VLOOKUP(B61&amp;C61,'[1]점검현황(금월)'!$D$7:$AH$274,2,0)</f>
        <v>멀티미디어(ZOOM자동녹화)</v>
      </c>
      <c r="K61" s="22" t="s">
        <v>16</v>
      </c>
    </row>
    <row r="62" spans="1:11">
      <c r="A62" s="30"/>
      <c r="B62" s="19" t="s">
        <v>33</v>
      </c>
      <c r="C62" s="20">
        <v>202</v>
      </c>
      <c r="D62" s="21" t="str">
        <f>VLOOKUP(B62&amp;C62,'[1]점검현황(금월)'!$D$7:$AH$274,10,0)</f>
        <v>DB400TDA</v>
      </c>
      <c r="E62" s="21" t="str">
        <f>VLOOKUP(B62&amp;C62,'[1]점검현황(금월)'!$D$7:$AH$274,11,0)</f>
        <v>I7-11700</v>
      </c>
      <c r="F62" s="21" t="str">
        <f>VLOOKUP(B62&amp;C62,'[1]점검현황(금월)'!$D$7:$AH$274,12,0)</f>
        <v>DDR4 16G</v>
      </c>
      <c r="G62" s="21" t="str">
        <f>VLOOKUP(B62&amp;C62,'[1]점검현황(금월)'!$D$7:$AH$274,13,0)</f>
        <v>SSD 256GB</v>
      </c>
      <c r="H62" s="21" t="str">
        <f>VLOOKUP(B62&amp;C62,'[1]점검현황(금월)'!$D$7:$AH$274,17,0)</f>
        <v>ESP80</v>
      </c>
      <c r="I62" s="15" t="s">
        <v>15</v>
      </c>
      <c r="J62" s="21" t="str">
        <f>VLOOKUP(B62&amp;C62,'[1]점검현황(금월)'!$D$7:$AH$274,2,0)</f>
        <v>멀티미디어(ZOOM자동녹화)</v>
      </c>
      <c r="K62" s="22" t="s">
        <v>16</v>
      </c>
    </row>
    <row r="63" spans="1:11">
      <c r="A63" s="30"/>
      <c r="B63" s="19" t="s">
        <v>33</v>
      </c>
      <c r="C63" s="20">
        <v>203</v>
      </c>
      <c r="D63" s="21" t="str">
        <f>VLOOKUP(B63&amp;C63,'[1]점검현황(금월)'!$D$7:$AH$274,10,0)</f>
        <v>DB400TEA</v>
      </c>
      <c r="E63" s="21" t="str">
        <f>VLOOKUP(B63&amp;C63,'[1]점검현황(금월)'!$D$7:$AH$274,11,0)</f>
        <v>I7-12700</v>
      </c>
      <c r="F63" s="21" t="str">
        <f>VLOOKUP(B63&amp;C63,'[1]점검현황(금월)'!$D$7:$AH$274,12,0)</f>
        <v>DDR4 8G</v>
      </c>
      <c r="G63" s="21" t="str">
        <f>VLOOKUP(B63&amp;C63,'[1]점검현황(금월)'!$D$7:$AH$274,13,0)</f>
        <v>SSD 256GB</v>
      </c>
      <c r="H63" s="21" t="str">
        <f>VLOOKUP(B63&amp;C63,'[1]점검현황(금월)'!$D$7:$AH$274,17,0)</f>
        <v>FS-30(30W)</v>
      </c>
      <c r="I63" s="15" t="s">
        <v>15</v>
      </c>
      <c r="J63" s="21" t="str">
        <f>VLOOKUP(B63&amp;C63,'[1]점검현황(금월)'!$D$7:$AH$274,2,0)</f>
        <v>멀티미디어 (ZOOM자동녹화)</v>
      </c>
      <c r="K63" s="22" t="s">
        <v>16</v>
      </c>
    </row>
    <row r="64" spans="1:11">
      <c r="A64" s="30"/>
      <c r="B64" s="19" t="s">
        <v>33</v>
      </c>
      <c r="C64" s="20">
        <v>204</v>
      </c>
      <c r="D64" s="21" t="str">
        <f>VLOOKUP(B64&amp;C64,'[1]점검현황(금월)'!$D$7:$AH$274,10,0)</f>
        <v>DB400TDA</v>
      </c>
      <c r="E64" s="21" t="str">
        <f>VLOOKUP(B64&amp;C64,'[1]점검현황(금월)'!$D$7:$AH$274,11,0)</f>
        <v>I7-11700</v>
      </c>
      <c r="F64" s="21" t="str">
        <f>VLOOKUP(B64&amp;C64,'[1]점검현황(금월)'!$D$7:$AH$274,12,0)</f>
        <v>DDR4 16G</v>
      </c>
      <c r="G64" s="21" t="str">
        <f>VLOOKUP(B64&amp;C64,'[1]점검현황(금월)'!$D$7:$AH$274,13,0)</f>
        <v>SSD 256GB</v>
      </c>
      <c r="H64" s="21" t="str">
        <f>VLOOKUP(B64&amp;C64,'[1]점검현황(금월)'!$D$7:$AH$274,17,0)</f>
        <v>FS-30(30W)</v>
      </c>
      <c r="I64" s="15" t="s">
        <v>15</v>
      </c>
      <c r="J64" s="21" t="str">
        <f>VLOOKUP(B64&amp;C64,'[1]점검현황(금월)'!$D$7:$AH$274,2,0)</f>
        <v>멀티미디어 (ZOOM자동녹화)</v>
      </c>
      <c r="K64" s="22" t="s">
        <v>16</v>
      </c>
    </row>
    <row r="65" spans="1:11">
      <c r="A65" s="30"/>
      <c r="B65" s="19" t="s">
        <v>33</v>
      </c>
      <c r="C65" s="20">
        <v>205</v>
      </c>
      <c r="D65" s="21" t="str">
        <f>VLOOKUP(B65&amp;C65,'[1]점검현황(금월)'!$D$7:$AH$274,10,0)</f>
        <v>DB400TDA</v>
      </c>
      <c r="E65" s="21" t="str">
        <f>VLOOKUP(B65&amp;C65,'[1]점검현황(금월)'!$D$7:$AH$274,11,0)</f>
        <v>I7-11700</v>
      </c>
      <c r="F65" s="21" t="str">
        <f>VLOOKUP(B65&amp;C65,'[1]점검현황(금월)'!$D$7:$AH$274,12,0)</f>
        <v>DDR4 16B</v>
      </c>
      <c r="G65" s="21" t="str">
        <f>VLOOKUP(B65&amp;C65,'[1]점검현황(금월)'!$D$7:$AH$274,13,0)</f>
        <v>SSD 256GB</v>
      </c>
      <c r="H65" s="21" t="str">
        <f>VLOOKUP(B65&amp;C65,'[1]점검현황(금월)'!$D$7:$AH$274,17,0)</f>
        <v>FS-30(30W)</v>
      </c>
      <c r="I65" s="15" t="s">
        <v>15</v>
      </c>
      <c r="J65" s="21" t="str">
        <f>VLOOKUP(B65&amp;C65,'[1]점검현황(금월)'!$D$7:$AH$274,2,0)</f>
        <v>멀티미디어(ZOOM자동녹화)</v>
      </c>
      <c r="K65" s="22" t="s">
        <v>16</v>
      </c>
    </row>
    <row r="66" spans="1:11">
      <c r="A66" s="30"/>
      <c r="B66" s="19" t="s">
        <v>33</v>
      </c>
      <c r="C66" s="20">
        <v>232</v>
      </c>
      <c r="D66" s="21" t="str">
        <f>VLOOKUP(B66&amp;C66,'[1]점검현황(금월)'!$D$7:$AH$274,10,0)</f>
        <v>DB400TDA</v>
      </c>
      <c r="E66" s="21" t="str">
        <f>VLOOKUP(B66&amp;C66,'[1]점검현황(금월)'!$D$7:$AH$274,11,0)</f>
        <v>I7-11700</v>
      </c>
      <c r="F66" s="21" t="str">
        <f>VLOOKUP(B66&amp;C66,'[1]점검현황(금월)'!$D$7:$AH$274,12,0)</f>
        <v>DDR4 16G</v>
      </c>
      <c r="G66" s="21" t="str">
        <f>VLOOKUP(B66&amp;C66,'[1]점검현황(금월)'!$D$7:$AH$274,13,0)</f>
        <v>SSD 256GB</v>
      </c>
      <c r="H66" s="21" t="str">
        <f>VLOOKUP(B66&amp;C66,'[1]점검현황(금월)'!$D$7:$AH$274,17,0)</f>
        <v>FS-30(30W)</v>
      </c>
      <c r="I66" s="15" t="s">
        <v>15</v>
      </c>
      <c r="J66" s="21" t="str">
        <f>VLOOKUP(B66&amp;C66,'[1]점검현황(금월)'!$D$7:$AH$274,2,0)</f>
        <v>멀티미디어(ZOOM자동녹화)</v>
      </c>
      <c r="K66" s="22" t="s">
        <v>16</v>
      </c>
    </row>
    <row r="67" spans="1:11">
      <c r="A67" s="30"/>
      <c r="B67" s="19" t="s">
        <v>33</v>
      </c>
      <c r="C67" s="20">
        <v>233</v>
      </c>
      <c r="D67" s="21" t="str">
        <f>VLOOKUP(B67&amp;C67,'[1]점검현황(금월)'!$D$7:$AH$274,10,0)</f>
        <v>DB400T8A</v>
      </c>
      <c r="E67" s="21" t="str">
        <f>VLOOKUP(B67&amp;C67,'[1]점검현황(금월)'!$D$7:$AH$274,11,0)</f>
        <v>I7-9700</v>
      </c>
      <c r="F67" s="21" t="str">
        <f>VLOOKUP(B67&amp;C67,'[1]점검현황(금월)'!$D$7:$AH$274,12,0)</f>
        <v>DDR4 16G</v>
      </c>
      <c r="G67" s="21" t="str">
        <f>VLOOKUP(B67&amp;C67,'[1]점검현황(금월)'!$D$7:$AH$274,13,0)</f>
        <v>SSD256GB+SATA 1TB</v>
      </c>
      <c r="H67" s="21" t="str">
        <f>VLOOKUP(B67&amp;C67,'[1]점검현황(금월)'!$D$7:$AH$274,17,0)</f>
        <v>FS-30(30W)</v>
      </c>
      <c r="I67" s="15" t="s">
        <v>15</v>
      </c>
      <c r="J67" s="21" t="str">
        <f>VLOOKUP(B67&amp;C67,'[1]점검현황(금월)'!$D$7:$AH$274,2,0)</f>
        <v>다산학부(ZOOM자동녹화)</v>
      </c>
      <c r="K67" s="22" t="s">
        <v>16</v>
      </c>
    </row>
    <row r="68" spans="1:11">
      <c r="A68" s="30"/>
      <c r="B68" s="19" t="s">
        <v>33</v>
      </c>
      <c r="C68" s="20">
        <v>234</v>
      </c>
      <c r="D68" s="21" t="str">
        <f>VLOOKUP(B68&amp;C68,'[1]점검현황(금월)'!$D$7:$AH$274,10,0)</f>
        <v>DB400T8A</v>
      </c>
      <c r="E68" s="21" t="str">
        <f>VLOOKUP(B68&amp;C68,'[1]점검현황(금월)'!$D$7:$AH$274,11,0)</f>
        <v>I7-9700</v>
      </c>
      <c r="F68" s="21" t="str">
        <f>VLOOKUP(B68&amp;C68,'[1]점검현황(금월)'!$D$7:$AH$274,12,0)</f>
        <v>DDR4 16G</v>
      </c>
      <c r="G68" s="21" t="str">
        <f>VLOOKUP(B68&amp;C68,'[1]점검현황(금월)'!$D$7:$AH$274,13,0)</f>
        <v>SSD256GB+SATA 1TB</v>
      </c>
      <c r="H68" s="21" t="str">
        <f>VLOOKUP(B68&amp;C68,'[1]점검현황(금월)'!$D$7:$AH$274,17,0)</f>
        <v>FS-30(30W)</v>
      </c>
      <c r="I68" s="15" t="s">
        <v>15</v>
      </c>
      <c r="J68" s="21" t="str">
        <f>VLOOKUP(B68&amp;C68,'[1]점검현황(금월)'!$D$7:$AH$274,2,0)</f>
        <v>다산학부(ZOOM자동녹화)</v>
      </c>
      <c r="K68" s="22" t="s">
        <v>16</v>
      </c>
    </row>
    <row r="69" spans="1:11">
      <c r="A69" s="30"/>
      <c r="B69" s="19" t="s">
        <v>33</v>
      </c>
      <c r="C69" s="20">
        <v>235</v>
      </c>
      <c r="D69" s="21" t="str">
        <f>VLOOKUP(B69&amp;C69,'[1]점검현황(금월)'!$D$7:$AH$274,10,0)</f>
        <v>DB400T8A</v>
      </c>
      <c r="E69" s="21" t="str">
        <f>VLOOKUP(B69&amp;C69,'[1]점검현황(금월)'!$D$7:$AH$274,11,0)</f>
        <v>I7-9700</v>
      </c>
      <c r="F69" s="21" t="str">
        <f>VLOOKUP(B69&amp;C69,'[1]점검현황(금월)'!$D$7:$AH$274,12,0)</f>
        <v>DDR4 16G</v>
      </c>
      <c r="G69" s="21" t="str">
        <f>VLOOKUP(B69&amp;C69,'[1]점검현황(금월)'!$D$7:$AH$274,13,0)</f>
        <v>SSD256GB+SATA 1TB</v>
      </c>
      <c r="H69" s="21" t="str">
        <f>VLOOKUP(B69&amp;C69,'[1]점검현황(금월)'!$D$7:$AH$274,17,0)</f>
        <v>FS-30(30W)</v>
      </c>
      <c r="I69" s="15" t="s">
        <v>15</v>
      </c>
      <c r="J69" s="21" t="str">
        <f>VLOOKUP(B69&amp;C69,'[1]점검현황(금월)'!$D$7:$AH$274,2,0)</f>
        <v>다산학부(ZOOM자동녹화)</v>
      </c>
      <c r="K69" s="22" t="s">
        <v>16</v>
      </c>
    </row>
    <row r="70" spans="1:11">
      <c r="A70" s="30"/>
      <c r="B70" s="19" t="s">
        <v>33</v>
      </c>
      <c r="C70" s="20">
        <v>236</v>
      </c>
      <c r="D70" s="21" t="str">
        <f>VLOOKUP(B70&amp;C70,'[1]점검현황(금월)'!$D$7:$AH$274,10,0)</f>
        <v>DB400T8A</v>
      </c>
      <c r="E70" s="21" t="str">
        <f>VLOOKUP(B70&amp;C70,'[1]점검현황(금월)'!$D$7:$AH$274,11,0)</f>
        <v>I7-9700</v>
      </c>
      <c r="F70" s="21" t="str">
        <f>VLOOKUP(B70&amp;C70,'[1]점검현황(금월)'!$D$7:$AH$274,12,0)</f>
        <v>DDR4 16G</v>
      </c>
      <c r="G70" s="21" t="str">
        <f>VLOOKUP(B70&amp;C70,'[1]점검현황(금월)'!$D$7:$AH$274,13,0)</f>
        <v>SSD256GB+SATA 1TB</v>
      </c>
      <c r="H70" s="21" t="str">
        <f>VLOOKUP(B70&amp;C70,'[1]점검현황(금월)'!$D$7:$AH$274,17,0)</f>
        <v>FS-30(30W)</v>
      </c>
      <c r="I70" s="15" t="s">
        <v>15</v>
      </c>
      <c r="J70" s="21" t="str">
        <f>VLOOKUP(B70&amp;C70,'[1]점검현황(금월)'!$D$7:$AH$274,2,0)</f>
        <v>다산학부(ZOOM자동녹화)</v>
      </c>
      <c r="K70" s="22" t="s">
        <v>16</v>
      </c>
    </row>
    <row r="71" spans="1:11">
      <c r="A71" s="30"/>
      <c r="B71" s="19" t="s">
        <v>33</v>
      </c>
      <c r="C71" s="20">
        <v>237</v>
      </c>
      <c r="D71" s="21" t="str">
        <f>VLOOKUP(B71&amp;C71,'[1]점검현황(금월)'!$D$7:$AH$274,10,0)</f>
        <v>DB400TDA</v>
      </c>
      <c r="E71" s="21" t="str">
        <f>VLOOKUP(B71&amp;C71,'[1]점검현황(금월)'!$D$7:$AH$274,11,0)</f>
        <v>I7-11700</v>
      </c>
      <c r="F71" s="21" t="str">
        <f>VLOOKUP(B71&amp;C71,'[1]점검현황(금월)'!$D$7:$AH$274,12,0)</f>
        <v>DDR4 16G</v>
      </c>
      <c r="G71" s="21" t="str">
        <f>VLOOKUP(B71&amp;C71,'[1]점검현황(금월)'!$D$7:$AH$274,13,0)</f>
        <v>SSD 256GB</v>
      </c>
      <c r="H71" s="21" t="str">
        <f>VLOOKUP(B71&amp;C71,'[1]점검현황(금월)'!$D$7:$AH$274,17,0)</f>
        <v>FS-30(30W)</v>
      </c>
      <c r="I71" s="15" t="s">
        <v>15</v>
      </c>
      <c r="J71" s="21" t="str">
        <f>VLOOKUP(B71&amp;C71,'[1]점검현황(금월)'!$D$7:$AH$274,2,0)</f>
        <v>멀티미디어(ZOOM자동녹화)</v>
      </c>
      <c r="K71" s="22" t="s">
        <v>16</v>
      </c>
    </row>
    <row r="72" spans="1:11">
      <c r="A72" s="30"/>
      <c r="B72" s="19" t="s">
        <v>33</v>
      </c>
      <c r="C72" s="20">
        <v>303</v>
      </c>
      <c r="D72" s="21" t="str">
        <f>VLOOKUP(B72&amp;C72,'[1]점검현황(금월)'!$D$7:$AH$274,10,0)</f>
        <v>DB400T8A</v>
      </c>
      <c r="E72" s="21" t="str">
        <f>VLOOKUP(B72&amp;C72,'[1]점검현황(금월)'!$D$7:$AH$274,11,0)</f>
        <v>I7-9700</v>
      </c>
      <c r="F72" s="21" t="str">
        <f>VLOOKUP(B72&amp;C72,'[1]점검현황(금월)'!$D$7:$AH$274,12,0)</f>
        <v>DDR4 16G</v>
      </c>
      <c r="G72" s="21" t="str">
        <f>VLOOKUP(B72&amp;C72,'[1]점검현황(금월)'!$D$7:$AH$274,13,0)</f>
        <v>SSD256GB+ SATA 1TB</v>
      </c>
      <c r="H72" s="21" t="str">
        <f>VLOOKUP(B72&amp;C72,'[1]점검현황(금월)'!$D$7:$AH$274,17,0)</f>
        <v>FS-52(50W)</v>
      </c>
      <c r="I72" s="15" t="s">
        <v>15</v>
      </c>
      <c r="J72" s="21" t="str">
        <f>VLOOKUP(B72&amp;C72,'[1]점검현황(금월)'!$D$7:$AH$274,2,0)</f>
        <v>교수학습 (ZOOM자동녹화)</v>
      </c>
      <c r="K72" s="22" t="s">
        <v>16</v>
      </c>
    </row>
    <row r="73" spans="1:11">
      <c r="A73" s="30"/>
      <c r="B73" s="19" t="s">
        <v>33</v>
      </c>
      <c r="C73" s="20">
        <v>304</v>
      </c>
      <c r="D73" s="21" t="str">
        <f>VLOOKUP(B73&amp;C73,'[1]점검현황(금월)'!$D$7:$AH$274,10,0)</f>
        <v>DB400TDA</v>
      </c>
      <c r="E73" s="21" t="str">
        <f>VLOOKUP(B73&amp;C73,'[1]점검현황(금월)'!$D$7:$AH$274,11,0)</f>
        <v>I7-11700</v>
      </c>
      <c r="F73" s="21" t="str">
        <f>VLOOKUP(B73&amp;C73,'[1]점검현황(금월)'!$D$7:$AH$274,12,0)</f>
        <v>DDR4 16G</v>
      </c>
      <c r="G73" s="21" t="str">
        <f>VLOOKUP(B73&amp;C73,'[1]점검현황(금월)'!$D$7:$AH$274,13,0)</f>
        <v>SSD 256GB</v>
      </c>
      <c r="H73" s="21" t="str">
        <f>VLOOKUP(B73&amp;C73,'[1]점검현황(금월)'!$D$7:$AH$274,17,0)</f>
        <v>EON15</v>
      </c>
      <c r="I73" s="15" t="s">
        <v>15</v>
      </c>
      <c r="J73" s="21" t="str">
        <f>VLOOKUP(B73&amp;C73,'[1]점검현황(금월)'!$D$7:$AH$274,2,0)</f>
        <v>멀티미디어 (ZOOM자동녹화)</v>
      </c>
      <c r="K73" s="22" t="s">
        <v>16</v>
      </c>
    </row>
    <row r="74" spans="1:11">
      <c r="A74" s="30"/>
      <c r="B74" s="19" t="s">
        <v>33</v>
      </c>
      <c r="C74" s="20">
        <v>305</v>
      </c>
      <c r="D74" s="21" t="str">
        <f>VLOOKUP(B74&amp;C74,'[1]점검현황(금월)'!$D$7:$AH$274,10,0)</f>
        <v>DB400TDA</v>
      </c>
      <c r="E74" s="21" t="str">
        <f>VLOOKUP(B74&amp;C74,'[1]점검현황(금월)'!$D$7:$AH$274,11,0)</f>
        <v>I7-11700</v>
      </c>
      <c r="F74" s="21" t="str">
        <f>VLOOKUP(B74&amp;C74,'[1]점검현황(금월)'!$D$7:$AH$274,12,0)</f>
        <v>DDR4 16G</v>
      </c>
      <c r="G74" s="21" t="str">
        <f>VLOOKUP(B74&amp;C74,'[1]점검현황(금월)'!$D$7:$AH$274,13,0)</f>
        <v>SSD 256GB</v>
      </c>
      <c r="H74" s="21" t="str">
        <f>VLOOKUP(B74&amp;C74,'[1]점검현황(금월)'!$D$7:$AH$274,17,0)</f>
        <v>ESP80</v>
      </c>
      <c r="I74" s="15" t="s">
        <v>15</v>
      </c>
      <c r="J74" s="21" t="str">
        <f>VLOOKUP(B74&amp;C74,'[1]점검현황(금월)'!$D$7:$AH$274,2,0)</f>
        <v>멀티미디어(ZOOM자동녹화)</v>
      </c>
      <c r="K74" s="22" t="s">
        <v>16</v>
      </c>
    </row>
    <row r="75" spans="1:11">
      <c r="A75" s="30"/>
      <c r="B75" s="19" t="s">
        <v>33</v>
      </c>
      <c r="C75" s="20">
        <v>306</v>
      </c>
      <c r="D75" s="21" t="str">
        <f>VLOOKUP(B75&amp;C75,'[1]점검현황(금월)'!$D$7:$AH$274,10,0)</f>
        <v>DB400TDA</v>
      </c>
      <c r="E75" s="21" t="str">
        <f>VLOOKUP(B75&amp;C75,'[1]점검현황(금월)'!$D$7:$AH$274,11,0)</f>
        <v>I7-11700</v>
      </c>
      <c r="F75" s="21" t="str">
        <f>VLOOKUP(B75&amp;C75,'[1]점검현황(금월)'!$D$7:$AH$274,12,0)</f>
        <v>DDR4 16G</v>
      </c>
      <c r="G75" s="21" t="str">
        <f>VLOOKUP(B75&amp;C75,'[1]점검현황(금월)'!$D$7:$AH$274,13,0)</f>
        <v>SSD 256GB</v>
      </c>
      <c r="H75" s="21" t="str">
        <f>VLOOKUP(B75&amp;C75,'[1]점검현황(금월)'!$D$7:$AH$274,17,0)</f>
        <v>EON10</v>
      </c>
      <c r="I75" s="15" t="s">
        <v>15</v>
      </c>
      <c r="J75" s="21" t="str">
        <f>VLOOKUP(B75&amp;C75,'[1]점검현황(금월)'!$D$7:$AH$274,2,0)</f>
        <v>멀티미디어(ZOOM자동녹화)</v>
      </c>
      <c r="K75" s="22" t="s">
        <v>16</v>
      </c>
    </row>
    <row r="76" spans="1:11">
      <c r="A76" s="30"/>
      <c r="B76" s="19" t="s">
        <v>33</v>
      </c>
      <c r="C76" s="23">
        <v>332</v>
      </c>
      <c r="D76" s="21" t="str">
        <f>VLOOKUP(B76&amp;C76,'[1]점검현황(금월)'!$D$7:$AH$274,10,0)</f>
        <v>DB400TDA</v>
      </c>
      <c r="E76" s="21" t="str">
        <f>VLOOKUP(B76&amp;C76,'[1]점검현황(금월)'!$D$7:$AH$274,11,0)</f>
        <v>I7-11700</v>
      </c>
      <c r="F76" s="21" t="str">
        <f>VLOOKUP(B76&amp;C76,'[1]점검현황(금월)'!$D$7:$AH$274,12,0)</f>
        <v>DDR4 16G</v>
      </c>
      <c r="G76" s="21" t="str">
        <f>VLOOKUP(B76&amp;C76,'[1]점검현황(금월)'!$D$7:$AH$274,13,0)</f>
        <v>SSD 256GB</v>
      </c>
      <c r="H76" s="21" t="str">
        <f>VLOOKUP(B76&amp;C76,'[1]점검현황(금월)'!$D$7:$AH$274,17,0)</f>
        <v>INTER-M</v>
      </c>
      <c r="I76" s="15" t="s">
        <v>15</v>
      </c>
      <c r="J76" s="21" t="str">
        <f>VLOOKUP(B76&amp;C76,'[1]점검현황(금월)'!$D$7:$AH$274,2,0)</f>
        <v>멀티미디어(ZOOM자동녹화)</v>
      </c>
      <c r="K76" s="22" t="s">
        <v>16</v>
      </c>
    </row>
    <row r="77" spans="1:11">
      <c r="A77" s="30"/>
      <c r="B77" s="19" t="s">
        <v>33</v>
      </c>
      <c r="C77" s="23">
        <v>333</v>
      </c>
      <c r="D77" s="21" t="str">
        <f>VLOOKUP(B77&amp;C77,'[1]점검현황(금월)'!$D$7:$AH$274,10,0)</f>
        <v>DB400T9A</v>
      </c>
      <c r="E77" s="21" t="str">
        <f>VLOOKUP(B77&amp;C77,'[1]점검현황(금월)'!$D$7:$AH$274,11,0)</f>
        <v>I7-9700</v>
      </c>
      <c r="F77" s="21" t="str">
        <f>VLOOKUP(B77&amp;C77,'[1]점검현황(금월)'!$D$7:$AH$274,12,0)</f>
        <v>DDR4 16G</v>
      </c>
      <c r="G77" s="21" t="str">
        <f>VLOOKUP(B77&amp;C77,'[1]점검현황(금월)'!$D$7:$AH$274,13,0)</f>
        <v>SSD256GB+SATA II 500G</v>
      </c>
      <c r="H77" s="21" t="str">
        <f>VLOOKUP(B77&amp;C77,'[1]점검현황(금월)'!$D$7:$AH$274,17,0)</f>
        <v>FS-30(30W)</v>
      </c>
      <c r="I77" s="15" t="s">
        <v>15</v>
      </c>
      <c r="J77" s="21" t="str">
        <f>VLOOKUP(B77&amp;C77,'[1]점검현황(금월)'!$D$7:$AH$274,2,0)</f>
        <v>멀티미디어(ZOOM자동녹화)</v>
      </c>
      <c r="K77" s="22" t="s">
        <v>16</v>
      </c>
    </row>
    <row r="78" spans="1:11">
      <c r="A78" s="30"/>
      <c r="B78" s="19" t="s">
        <v>33</v>
      </c>
      <c r="C78" s="23">
        <v>334</v>
      </c>
      <c r="D78" s="21" t="str">
        <f>VLOOKUP(B78&amp;C78,'[1]점검현황(금월)'!$D$7:$AH$274,10,0)</f>
        <v>DB400T9A</v>
      </c>
      <c r="E78" s="21" t="str">
        <f>VLOOKUP(B78&amp;C78,'[1]점검현황(금월)'!$D$7:$AH$274,11,0)</f>
        <v>I7-10700</v>
      </c>
      <c r="F78" s="21" t="str">
        <f>VLOOKUP(B78&amp;C78,'[1]점검현황(금월)'!$D$7:$AH$274,12,0)</f>
        <v>DDR4 16G</v>
      </c>
      <c r="G78" s="21" t="str">
        <f>VLOOKUP(B78&amp;C78,'[1]점검현황(금월)'!$D$7:$AH$274,13,0)</f>
        <v>SSD256GB+SATA II 500G</v>
      </c>
      <c r="H78" s="21" t="str">
        <f>VLOOKUP(B78&amp;C78,'[1]점검현황(금월)'!$D$7:$AH$274,17,0)</f>
        <v>FS-30(30W)</v>
      </c>
      <c r="I78" s="15" t="s">
        <v>15</v>
      </c>
      <c r="J78" s="21" t="str">
        <f>VLOOKUP(B78&amp;C78,'[1]점검현황(금월)'!$D$7:$AH$274,2,0)</f>
        <v>멀티미디어(ZOOM자동녹화)</v>
      </c>
      <c r="K78" s="22" t="s">
        <v>16</v>
      </c>
    </row>
    <row r="79" spans="1:11">
      <c r="A79" s="30"/>
      <c r="B79" s="19" t="s">
        <v>33</v>
      </c>
      <c r="C79" s="23">
        <v>337</v>
      </c>
      <c r="D79" s="21" t="str">
        <f>VLOOKUP(B79&amp;C79,'[1]점검현황(금월)'!$D$7:$AH$274,10,0)</f>
        <v>DB400T9A</v>
      </c>
      <c r="E79" s="21" t="str">
        <f>VLOOKUP(B79&amp;C79,'[1]점검현황(금월)'!$D$7:$AH$274,11,0)</f>
        <v>I7-9700</v>
      </c>
      <c r="F79" s="21" t="str">
        <f>VLOOKUP(B79&amp;C79,'[1]점검현황(금월)'!$D$7:$AH$274,12,0)</f>
        <v>DDR4 16G</v>
      </c>
      <c r="G79" s="21" t="str">
        <f>VLOOKUP(B79&amp;C79,'[1]점검현황(금월)'!$D$7:$AH$274,13,0)</f>
        <v>SSD256GB+SATA 1T</v>
      </c>
      <c r="H79" s="21" t="str">
        <f>VLOOKUP(B79&amp;C79,'[1]점검현황(금월)'!$D$7:$AH$274,17,0)</f>
        <v>INTER-M</v>
      </c>
      <c r="I79" s="15" t="s">
        <v>36</v>
      </c>
      <c r="J79" s="21" t="str">
        <f>VLOOKUP(B79&amp;C79,'[1]점검현황(금월)'!$D$7:$AH$274,2,0)</f>
        <v>물리학과(ZOOM자동녹화)</v>
      </c>
      <c r="K79" s="22" t="s">
        <v>16</v>
      </c>
    </row>
    <row r="80" spans="1:11">
      <c r="A80" s="30"/>
      <c r="B80" s="28" t="s">
        <v>33</v>
      </c>
      <c r="C80" s="20">
        <v>339</v>
      </c>
      <c r="D80" s="21" t="str">
        <f>VLOOKUP(B80&amp;C80,'[1]점검현황(금월)'!$D$7:$AH$274,10,0)</f>
        <v>Z75CV(I7)</v>
      </c>
      <c r="E80" s="21" t="str">
        <f>VLOOKUP(B80&amp;C80,'[1]점검현황(금월)'!$D$7:$AH$274,11,0)</f>
        <v>I7-6700</v>
      </c>
      <c r="F80" s="21" t="str">
        <f>VLOOKUP(B80&amp;C80,'[1]점검현황(금월)'!$D$7:$AH$274,12,0)</f>
        <v>DDR4 8G</v>
      </c>
      <c r="G80" s="21" t="str">
        <f>VLOOKUP(B80&amp;C80,'[1]점검현황(금월)'!$D$7:$AH$274,13,0)</f>
        <v>SSD128GB+SATA III 1T</v>
      </c>
      <c r="H80" s="21" t="str">
        <f>VLOOKUP(B80&amp;C80,'[1]점검현황(금월)'!$D$7:$AH$274,17,0)</f>
        <v>FS-30(30W)</v>
      </c>
      <c r="I80" s="15" t="s">
        <v>15</v>
      </c>
      <c r="J80" s="21" t="str">
        <f>VLOOKUP(B80&amp;C80,'[1]점검현황(금월)'!$D$7:$AH$274,2,0)</f>
        <v>대학원</v>
      </c>
      <c r="K80" s="22" t="s">
        <v>16</v>
      </c>
    </row>
    <row r="81" spans="1:11">
      <c r="A81" s="32"/>
      <c r="B81" s="28" t="s">
        <v>33</v>
      </c>
      <c r="C81" s="20">
        <v>436</v>
      </c>
      <c r="D81" s="21" t="str">
        <f>VLOOKUP(B81&amp;C81,'[1]점검현황(금월)'!$D$7:$AH$274,10,0)</f>
        <v>DB400TCA</v>
      </c>
      <c r="E81" s="21" t="str">
        <f>VLOOKUP(B81&amp;C81,'[1]점검현황(금월)'!$D$7:$AH$274,11,0)</f>
        <v>I7-10700</v>
      </c>
      <c r="F81" s="21" t="str">
        <f>VLOOKUP(B81&amp;C81,'[1]점검현황(금월)'!$D$7:$AH$274,12,0)</f>
        <v>DDR4 16G</v>
      </c>
      <c r="G81" s="21" t="str">
        <f>VLOOKUP(B81&amp;C81,'[1]점검현황(금월)'!$D$7:$AH$274,13,0)</f>
        <v>SSD500GB + HDD 1T</v>
      </c>
      <c r="H81" s="21" t="str">
        <f>VLOOKUP(B81&amp;C81,'[1]점검현황(금월)'!$D$7:$AH$274,17,0)</f>
        <v>FS-30(30W)</v>
      </c>
      <c r="I81" s="15" t="s">
        <v>15</v>
      </c>
      <c r="J81" s="21" t="str">
        <f>VLOOKUP(B81&amp;C81,'[1]점검현황(금월)'!$D$7:$AH$274,2,0)</f>
        <v>다산학부(ZOOM자동녹화)</v>
      </c>
      <c r="K81" s="22" t="s">
        <v>16</v>
      </c>
    </row>
    <row r="82" spans="1:11" ht="16.5" customHeight="1">
      <c r="A82" s="29" t="s">
        <v>37</v>
      </c>
      <c r="B82" s="19" t="s">
        <v>38</v>
      </c>
      <c r="C82" s="23">
        <v>103</v>
      </c>
      <c r="D82" s="21" t="str">
        <f>VLOOKUP(B82&amp;C82,'[1]점검현황(금월)'!$D$7:$AH$274,10,0)</f>
        <v>DB400TDA</v>
      </c>
      <c r="E82" s="21" t="str">
        <f>VLOOKUP(B82&amp;C82,'[1]점검현황(금월)'!$D$7:$AH$274,11,0)</f>
        <v>I7-11700</v>
      </c>
      <c r="F82" s="21" t="str">
        <f>VLOOKUP(B82&amp;C82,'[1]점검현황(금월)'!$D$7:$AH$274,12,0)</f>
        <v>DDR4 16G</v>
      </c>
      <c r="G82" s="21" t="str">
        <f>VLOOKUP(B82&amp;C82,'[1]점검현황(금월)'!$D$7:$AH$274,13,0)</f>
        <v>SSD 256GB</v>
      </c>
      <c r="H82" s="21" t="str">
        <f>VLOOKUP(B82&amp;C82,'[1]점검현황(금월)'!$D$7:$AH$274,17,0)</f>
        <v>없음</v>
      </c>
      <c r="I82" s="15" t="s">
        <v>15</v>
      </c>
      <c r="J82" s="21" t="str">
        <f>VLOOKUP(B82&amp;C82,'[1]점검현황(금월)'!$D$7:$AH$274,2,0)</f>
        <v>생명과학</v>
      </c>
      <c r="K82" s="22" t="s">
        <v>16</v>
      </c>
    </row>
    <row r="83" spans="1:11" ht="16.5" customHeight="1">
      <c r="A83" s="30"/>
      <c r="B83" s="19" t="s">
        <v>38</v>
      </c>
      <c r="C83" s="23">
        <v>107</v>
      </c>
      <c r="D83" s="21" t="str">
        <f>VLOOKUP(B83&amp;C83,'[1]점검현황(금월)'!$D$7:$AH$274,10,0)</f>
        <v>DB400TEA</v>
      </c>
      <c r="E83" s="21" t="str">
        <f>VLOOKUP(B83&amp;C83,'[1]점검현황(금월)'!$D$7:$AH$274,11,0)</f>
        <v>I7-12700</v>
      </c>
      <c r="F83" s="21" t="str">
        <f>VLOOKUP(B83&amp;C83,'[1]점검현황(금월)'!$D$7:$AH$274,12,0)</f>
        <v>DDR4 8G</v>
      </c>
      <c r="G83" s="21" t="str">
        <f>VLOOKUP(B83&amp;C83,'[1]점검현황(금월)'!$D$7:$AH$274,13,0)</f>
        <v>SSD 256GB</v>
      </c>
      <c r="H83" s="21" t="str">
        <f>VLOOKUP(B83&amp;C83,'[1]점검현황(금월)'!$D$7:$AH$274,17,0)</f>
        <v>없음</v>
      </c>
      <c r="I83" s="15" t="s">
        <v>15</v>
      </c>
      <c r="J83" s="21" t="str">
        <f>VLOOKUP(B83&amp;C83,'[1]점검현황(금월)'!$D$7:$AH$274,2,0)</f>
        <v>전자공학</v>
      </c>
      <c r="K83" s="22" t="s">
        <v>24</v>
      </c>
    </row>
    <row r="84" spans="1:11">
      <c r="A84" s="30"/>
      <c r="B84" s="19" t="s">
        <v>38</v>
      </c>
      <c r="C84" s="23">
        <v>228</v>
      </c>
      <c r="D84" s="21" t="str">
        <f>VLOOKUP(B84&amp;C84,'[1]점검현황(금월)'!$D$7:$AH$274,10,0)</f>
        <v>DB400TDA</v>
      </c>
      <c r="E84" s="21" t="str">
        <f>VLOOKUP(B84&amp;C84,'[1]점검현황(금월)'!$D$7:$AH$274,11,0)</f>
        <v>I7-11700</v>
      </c>
      <c r="F84" s="21" t="str">
        <f>VLOOKUP(B84&amp;C84,'[1]점검현황(금월)'!$D$7:$AH$274,12,0)</f>
        <v>DDR4 16G</v>
      </c>
      <c r="G84" s="21" t="str">
        <f>VLOOKUP(B84&amp;C84,'[1]점검현황(금월)'!$D$7:$AH$274,13,0)</f>
        <v>SSD 256GB</v>
      </c>
      <c r="H84" s="21" t="str">
        <f>VLOOKUP(B84&amp;C84,'[1]점검현황(금월)'!$D$7:$AH$274,17,0)</f>
        <v>EON10</v>
      </c>
      <c r="I84" s="15" t="s">
        <v>15</v>
      </c>
      <c r="J84" s="21" t="str">
        <f>VLOOKUP(B84&amp;C84,'[1]점검현황(금월)'!$D$7:$AH$274,2,0)</f>
        <v>전자공학(ZOOM자동녹화)</v>
      </c>
      <c r="K84" s="22" t="s">
        <v>24</v>
      </c>
    </row>
    <row r="85" spans="1:11">
      <c r="A85" s="30"/>
      <c r="B85" s="19" t="s">
        <v>38</v>
      </c>
      <c r="C85" s="23">
        <v>235</v>
      </c>
      <c r="D85" s="21" t="str">
        <f>VLOOKUP(B85&amp;C85,'[1]점검현황(금월)'!$D$7:$AH$274,10,0)</f>
        <v>DB400TCA</v>
      </c>
      <c r="E85" s="21" t="str">
        <f>VLOOKUP(B85&amp;C85,'[1]점검현황(금월)'!$D$7:$AH$274,11,0)</f>
        <v>I7-10700</v>
      </c>
      <c r="F85" s="21" t="str">
        <f>VLOOKUP(B85&amp;C85,'[1]점검현황(금월)'!$D$7:$AH$274,12,0)</f>
        <v>DDR4 16G</v>
      </c>
      <c r="G85" s="21" t="str">
        <f>VLOOKUP(B85&amp;C85,'[1]점검현황(금월)'!$D$7:$AH$274,13,0)</f>
        <v>SSD 256GB</v>
      </c>
      <c r="H85" s="21" t="str">
        <f>VLOOKUP(B85&amp;C85,'[1]점검현황(금월)'!$D$7:$AH$274,17,0)</f>
        <v>INTER-M</v>
      </c>
      <c r="I85" s="15" t="s">
        <v>15</v>
      </c>
      <c r="J85" s="21" t="str">
        <f>VLOOKUP(B85&amp;C85,'[1]점검현황(금월)'!$D$7:$AH$274,2,0)</f>
        <v>생명과학</v>
      </c>
      <c r="K85" s="22" t="s">
        <v>16</v>
      </c>
    </row>
    <row r="86" spans="1:11">
      <c r="A86" s="30"/>
      <c r="B86" s="19" t="s">
        <v>38</v>
      </c>
      <c r="C86" s="20">
        <v>237</v>
      </c>
      <c r="D86" s="21" t="str">
        <f>VLOOKUP(B86&amp;C86,'[1]점검현황(금월)'!$D$7:$AH$274,10,0)</f>
        <v>DB400TDA</v>
      </c>
      <c r="E86" s="21" t="str">
        <f>VLOOKUP(B86&amp;C86,'[1]점검현황(금월)'!$D$7:$AH$274,11,0)</f>
        <v>I7-11700</v>
      </c>
      <c r="F86" s="21" t="str">
        <f>VLOOKUP(B86&amp;C86,'[1]점검현황(금월)'!$D$7:$AH$274,12,0)</f>
        <v>DDR4 16G</v>
      </c>
      <c r="G86" s="21" t="str">
        <f>VLOOKUP(B86&amp;C86,'[1]점검현황(금월)'!$D$7:$AH$274,13,0)</f>
        <v>SSD 256GB</v>
      </c>
      <c r="H86" s="21" t="str">
        <f>VLOOKUP(B86&amp;C86,'[1]점검현황(금월)'!$D$7:$AH$274,17,0)</f>
        <v>EON10</v>
      </c>
      <c r="I86" s="15" t="s">
        <v>15</v>
      </c>
      <c r="J86" s="21" t="str">
        <f>VLOOKUP(B86&amp;C86,'[1]점검현황(금월)'!$D$7:$AH$274,2,0)</f>
        <v>생명과학</v>
      </c>
      <c r="K86" s="22" t="s">
        <v>24</v>
      </c>
    </row>
    <row r="87" spans="1:11">
      <c r="A87" s="30"/>
      <c r="B87" s="19" t="s">
        <v>38</v>
      </c>
      <c r="C87" s="20">
        <v>242</v>
      </c>
      <c r="D87" s="21" t="str">
        <f>VLOOKUP(B87&amp;C87,'[1]점검현황(금월)'!$D$7:$AH$274,10,0)</f>
        <v>DB400SEA</v>
      </c>
      <c r="E87" s="21" t="str">
        <f>VLOOKUP(B87&amp;C87,'[1]점검현황(금월)'!$D$7:$AH$274,11,0)</f>
        <v>I7-13700</v>
      </c>
      <c r="F87" s="21" t="str">
        <f>VLOOKUP(B87&amp;C87,'[1]점검현황(금월)'!$D$7:$AH$274,12,0)</f>
        <v>DDR4 8G</v>
      </c>
      <c r="G87" s="21" t="str">
        <f>VLOOKUP(B87&amp;C87,'[1]점검현황(금월)'!$D$7:$AH$274,13,0)</f>
        <v>SSD 256GB</v>
      </c>
      <c r="H87" s="21" t="str">
        <f>VLOOKUP(B87&amp;C87,'[1]점검현황(금월)'!$D$7:$AH$274,17,0)</f>
        <v>EON10</v>
      </c>
      <c r="I87" s="15" t="s">
        <v>15</v>
      </c>
      <c r="J87" s="21" t="str">
        <f>VLOOKUP(B87&amp;C87,'[1]점검현황(금월)'!$D$7:$AH$274,2,0)</f>
        <v>대학원(ZOOM자동녹화)</v>
      </c>
      <c r="K87" s="22" t="s">
        <v>16</v>
      </c>
    </row>
    <row r="88" spans="1:11">
      <c r="A88" s="30"/>
      <c r="B88" s="19" t="s">
        <v>38</v>
      </c>
      <c r="C88" s="20">
        <v>243</v>
      </c>
      <c r="D88" s="21" t="str">
        <f>VLOOKUP(B88&amp;C88,'[1]점검현황(금월)'!$D$7:$AH$274,10,0)</f>
        <v>Z75CV(I7)</v>
      </c>
      <c r="E88" s="21" t="str">
        <f>VLOOKUP(B88&amp;C88,'[1]점검현황(금월)'!$D$7:$AH$274,11,0)</f>
        <v>I7-4790</v>
      </c>
      <c r="F88" s="21" t="str">
        <f>VLOOKUP(B88&amp;C88,'[1]점검현황(금월)'!$D$7:$AH$274,12,0)</f>
        <v>DDR3 8G</v>
      </c>
      <c r="G88" s="21" t="str">
        <f>VLOOKUP(B88&amp;C88,'[1]점검현황(금월)'!$D$7:$AH$274,13,0)</f>
        <v>SSD128GB+SATA III 1T</v>
      </c>
      <c r="H88" s="21" t="str">
        <f>VLOOKUP(B88&amp;C88,'[1]점검현황(금월)'!$D$7:$AH$274,17,0)</f>
        <v>EON10</v>
      </c>
      <c r="I88" s="15" t="s">
        <v>15</v>
      </c>
      <c r="J88" s="21" t="str">
        <f>VLOOKUP(B88&amp;C88,'[1]점검현황(금월)'!$D$7:$AH$274,2,0)</f>
        <v>대학원</v>
      </c>
      <c r="K88" s="22" t="s">
        <v>16</v>
      </c>
    </row>
    <row r="89" spans="1:11">
      <c r="A89" s="30"/>
      <c r="B89" s="19" t="s">
        <v>38</v>
      </c>
      <c r="C89" s="20">
        <v>251</v>
      </c>
      <c r="D89" s="21" t="str">
        <f>VLOOKUP(B89&amp;C89,'[1]점검현황(금월)'!$D$7:$AH$274,10,0)</f>
        <v>DM501TGA</v>
      </c>
      <c r="E89" s="21" t="str">
        <f>VLOOKUP(B89&amp;C89,'[1]점검현황(금월)'!$D$7:$AH$274,11,0)</f>
        <v>I5-14400</v>
      </c>
      <c r="F89" s="21" t="str">
        <f>VLOOKUP(B89&amp;C89,'[1]점검현황(금월)'!$D$7:$AH$274,12,0)</f>
        <v>DDR4 16G</v>
      </c>
      <c r="G89" s="21" t="str">
        <f>VLOOKUP(B89&amp;C89,'[1]점검현황(금월)'!$D$7:$AH$274,13,0)</f>
        <v>SSD 512GB</v>
      </c>
      <c r="H89" s="21" t="str">
        <f>VLOOKUP(B89&amp;C89,'[1]점검현황(금월)'!$D$7:$AH$274,17,0)</f>
        <v>INTER-M</v>
      </c>
      <c r="I89" s="15" t="s">
        <v>15</v>
      </c>
      <c r="J89" s="21" t="str">
        <f>VLOOKUP(B89&amp;C89,'[1]점검현황(금월)'!$D$7:$AH$274,2,0)</f>
        <v>강당(ZOOM자동녹화)</v>
      </c>
      <c r="K89" s="22" t="s">
        <v>30</v>
      </c>
    </row>
    <row r="90" spans="1:11">
      <c r="A90" s="30"/>
      <c r="B90" s="19" t="s">
        <v>38</v>
      </c>
      <c r="C90" s="20" t="s">
        <v>39</v>
      </c>
      <c r="D90" s="21" t="str">
        <f>VLOOKUP(B90&amp;C90,'[1]점검현황(금월)'!$D$7:$AH$274,10,0)</f>
        <v>DB400T9A</v>
      </c>
      <c r="E90" s="21" t="str">
        <f>VLOOKUP(B90&amp;C90,'[1]점검현황(금월)'!$D$7:$AH$274,11,0)</f>
        <v>I7-9700</v>
      </c>
      <c r="F90" s="21" t="str">
        <f>VLOOKUP(B90&amp;C90,'[1]점검현황(금월)'!$D$7:$AH$274,12,0)</f>
        <v>DDR4 16G</v>
      </c>
      <c r="G90" s="21" t="str">
        <f>VLOOKUP(B90&amp;C90,'[1]점검현황(금월)'!$D$7:$AH$274,13,0)</f>
        <v>SSD 120GB+SATA 500G</v>
      </c>
      <c r="H90" s="21" t="str">
        <f>VLOOKUP(B90&amp;C90,'[1]점검현황(금월)'!$D$7:$AH$274,17,0)</f>
        <v>INTER-M</v>
      </c>
      <c r="I90" s="15" t="s">
        <v>15</v>
      </c>
      <c r="J90" s="21" t="str">
        <f>VLOOKUP(B90&amp;C90,'[1]점검현황(금월)'!$D$7:$AH$274,2,0)</f>
        <v>전자공학(ZOOM자동녹화)</v>
      </c>
      <c r="K90" s="22"/>
    </row>
    <row r="91" spans="1:11">
      <c r="A91" s="30"/>
      <c r="B91" s="19" t="s">
        <v>38</v>
      </c>
      <c r="C91" s="20">
        <v>333</v>
      </c>
      <c r="D91" s="21" t="str">
        <f>VLOOKUP(B91&amp;C91,'[1]점검현황(금월)'!$D$7:$AH$274,10,0)</f>
        <v>DB400TEA</v>
      </c>
      <c r="E91" s="21" t="str">
        <f>VLOOKUP(B91&amp;C91,'[1]점검현황(금월)'!$D$7:$AH$274,11,0)</f>
        <v>I7-12700</v>
      </c>
      <c r="F91" s="21" t="str">
        <f>VLOOKUP(B91&amp;C91,'[1]점검현황(금월)'!$D$7:$AH$274,12,0)</f>
        <v>DDR4 8G</v>
      </c>
      <c r="G91" s="21" t="str">
        <f>VLOOKUP(B91&amp;C91,'[1]점검현황(금월)'!$D$7:$AH$274,13,0)</f>
        <v>SSD 256GB</v>
      </c>
      <c r="H91" s="21" t="str">
        <f>VLOOKUP(B91&amp;C91,'[1]점검현황(금월)'!$D$7:$AH$274,17,0)</f>
        <v>없음</v>
      </c>
      <c r="I91" s="15" t="s">
        <v>15</v>
      </c>
      <c r="J91" s="21" t="str">
        <f>VLOOKUP(B91&amp;C91,'[1]점검현황(금월)'!$D$7:$AH$274,2,0)</f>
        <v>전자공학</v>
      </c>
      <c r="K91" s="22" t="s">
        <v>16</v>
      </c>
    </row>
    <row r="92" spans="1:11">
      <c r="A92" s="30"/>
      <c r="B92" s="19" t="s">
        <v>38</v>
      </c>
      <c r="C92" s="20">
        <v>334</v>
      </c>
      <c r="D92" s="21" t="str">
        <f>VLOOKUP(B92&amp;C92,'[1]점검현황(금월)'!$D$7:$AH$274,10,0)</f>
        <v>DB400TEA</v>
      </c>
      <c r="E92" s="21" t="str">
        <f>VLOOKUP(B92&amp;C92,'[1]점검현황(금월)'!$D$7:$AH$274,11,0)</f>
        <v>I7-12700</v>
      </c>
      <c r="F92" s="21" t="str">
        <f>VLOOKUP(B92&amp;C92,'[1]점검현황(금월)'!$D$7:$AH$274,12,0)</f>
        <v>DDR4 8G</v>
      </c>
      <c r="G92" s="21" t="str">
        <f>VLOOKUP(B92&amp;C92,'[1]점검현황(금월)'!$D$7:$AH$274,13,0)</f>
        <v>SSD 256GB</v>
      </c>
      <c r="H92" s="21" t="str">
        <f>VLOOKUP(B92&amp;C92,'[1]점검현황(금월)'!$D$7:$AH$274,17,0)</f>
        <v>FS-30(30W)</v>
      </c>
      <c r="I92" s="15" t="s">
        <v>15</v>
      </c>
      <c r="J92" s="21" t="str">
        <f>VLOOKUP(B92&amp;C92,'[1]점검현황(금월)'!$D$7:$AH$274,2,0)</f>
        <v>전자공학(everlec,ZOOM자동녹화)</v>
      </c>
      <c r="K92" s="22" t="s">
        <v>16</v>
      </c>
    </row>
    <row r="93" spans="1:11">
      <c r="A93" s="30"/>
      <c r="B93" s="19" t="s">
        <v>38</v>
      </c>
      <c r="C93" s="23">
        <v>340</v>
      </c>
      <c r="D93" s="21" t="str">
        <f>VLOOKUP(B93&amp;C93,'[1]점검현황(금월)'!$D$7:$AH$274,10,0)</f>
        <v>DB400T8A</v>
      </c>
      <c r="E93" s="21" t="str">
        <f>VLOOKUP(B93&amp;C93,'[1]점검현황(금월)'!$D$7:$AH$274,11,0)</f>
        <v>I7-8700</v>
      </c>
      <c r="F93" s="21" t="str">
        <f>VLOOKUP(B93&amp;C93,'[1]점검현황(금월)'!$D$7:$AH$274,12,0)</f>
        <v>DDR4 16G</v>
      </c>
      <c r="G93" s="21" t="str">
        <f>VLOOKUP(B93&amp;C93,'[1]점검현황(금월)'!$D$7:$AH$274,13,0)</f>
        <v>SSD256GB+SATA 1TB</v>
      </c>
      <c r="H93" s="21" t="str">
        <f>VLOOKUP(B93&amp;C93,'[1]점검현황(금월)'!$D$7:$AH$274,17,0)</f>
        <v>FS-30N</v>
      </c>
      <c r="I93" s="15" t="s">
        <v>15</v>
      </c>
      <c r="J93" s="21" t="str">
        <f>VLOOKUP(B93&amp;C93,'[1]점검현황(금월)'!$D$7:$AH$274,2,0)</f>
        <v>전자공학(ZOOM자동녹화)</v>
      </c>
      <c r="K93" s="22" t="s">
        <v>16</v>
      </c>
    </row>
    <row r="94" spans="1:11">
      <c r="A94" s="30"/>
      <c r="B94" s="19" t="s">
        <v>38</v>
      </c>
      <c r="C94" s="23">
        <v>502</v>
      </c>
      <c r="D94" s="21" t="str">
        <f>VLOOKUP(B94&amp;C94,'[1]점검현황(금월)'!$D$7:$AH$274,10,0)</f>
        <v>DB4009TA</v>
      </c>
      <c r="E94" s="21" t="str">
        <f>VLOOKUP(B94&amp;C94,'[1]점검현황(금월)'!$D$7:$AH$274,11,0)</f>
        <v>I7-9700</v>
      </c>
      <c r="F94" s="21" t="str">
        <f>VLOOKUP(B94&amp;C94,'[1]점검현황(금월)'!$D$7:$AH$274,12,0)</f>
        <v>DDR4 16G</v>
      </c>
      <c r="G94" s="21" t="str">
        <f>VLOOKUP(B94&amp;C94,'[1]점검현황(금월)'!$D$7:$AH$274,13,0)</f>
        <v>SSD256GB+SATA 1T</v>
      </c>
      <c r="H94" s="21" t="str">
        <f>VLOOKUP(B94&amp;C94,'[1]점검현황(금월)'!$D$7:$AH$274,17,0)</f>
        <v>INTER-M</v>
      </c>
      <c r="I94" s="15" t="s">
        <v>15</v>
      </c>
      <c r="J94" s="21" t="str">
        <f>VLOOKUP(B94&amp;C94,'[1]점검현황(금월)'!$D$7:$AH$274,2,0)</f>
        <v>물리학과(ZOOM자동녹화)</v>
      </c>
      <c r="K94" s="22" t="s">
        <v>16</v>
      </c>
    </row>
    <row r="95" spans="1:11">
      <c r="A95" s="30"/>
      <c r="B95" s="19" t="s">
        <v>38</v>
      </c>
      <c r="C95" s="23">
        <v>503</v>
      </c>
      <c r="D95" s="21" t="str">
        <f>VLOOKUP(B95&amp;C95,'[1]점검현황(금월)'!$D$7:$AH$274,10,0)</f>
        <v>Dell Inspiron 3670</v>
      </c>
      <c r="E95" s="21" t="str">
        <f>VLOOKUP(B95&amp;C95,'[1]점검현황(금월)'!$D$7:$AH$274,11,0)</f>
        <v>I5-8400</v>
      </c>
      <c r="F95" s="21" t="str">
        <f>VLOOKUP(B95&amp;C95,'[1]점검현황(금월)'!$D$7:$AH$274,12,0)</f>
        <v>DDR4 8G</v>
      </c>
      <c r="G95" s="21" t="str">
        <f>VLOOKUP(B95&amp;C95,'[1]점검현황(금월)'!$D$7:$AH$274,13,0)</f>
        <v>SSD128GB+SATA 1T</v>
      </c>
      <c r="H95" s="21" t="str">
        <f>VLOOKUP(B95&amp;C95,'[1]점검현황(금월)'!$D$7:$AH$274,17,0)</f>
        <v>없음</v>
      </c>
      <c r="I95" s="15" t="s">
        <v>36</v>
      </c>
      <c r="J95" s="21" t="str">
        <f>VLOOKUP(B95&amp;C95,'[1]점검현황(금월)'!$D$7:$AH$274,2,0)</f>
        <v>물리학과</v>
      </c>
      <c r="K95" s="22" t="s">
        <v>16</v>
      </c>
    </row>
    <row r="96" spans="1:11">
      <c r="A96" s="30"/>
      <c r="B96" s="19" t="s">
        <v>38</v>
      </c>
      <c r="C96" s="23">
        <v>504</v>
      </c>
      <c r="D96" s="21" t="str">
        <f>VLOOKUP(B96&amp;C96,'[1]점검현황(금월)'!$D$7:$AH$274,10,0)</f>
        <v>Dell Inspiron 3670</v>
      </c>
      <c r="E96" s="21" t="str">
        <f>VLOOKUP(B96&amp;C96,'[1]점검현황(금월)'!$D$7:$AH$274,11,0)</f>
        <v>I5-8400</v>
      </c>
      <c r="F96" s="21" t="str">
        <f>VLOOKUP(B96&amp;C96,'[1]점검현황(금월)'!$D$7:$AH$274,12,0)</f>
        <v>DDR4 8G</v>
      </c>
      <c r="G96" s="21" t="str">
        <f>VLOOKUP(B96&amp;C96,'[1]점검현황(금월)'!$D$7:$AH$274,13,0)</f>
        <v>SSD128GB+SATA 1T</v>
      </c>
      <c r="H96" s="21" t="str">
        <f>VLOOKUP(B96&amp;C96,'[1]점검현황(금월)'!$D$7:$AH$274,17,0)</f>
        <v>없음</v>
      </c>
      <c r="I96" s="15" t="s">
        <v>36</v>
      </c>
      <c r="J96" s="21" t="str">
        <f>VLOOKUP(B96&amp;C96,'[1]점검현황(금월)'!$D$7:$AH$274,2,0)</f>
        <v>물리학과</v>
      </c>
      <c r="K96" s="22" t="s">
        <v>16</v>
      </c>
    </row>
    <row r="97" spans="1:11">
      <c r="A97" s="30"/>
      <c r="B97" s="19" t="s">
        <v>38</v>
      </c>
      <c r="C97" s="23">
        <v>505</v>
      </c>
      <c r="D97" s="21" t="str">
        <f>VLOOKUP(B97&amp;C97,'[1]점검현황(금월)'!$D$7:$AH$274,10,0)</f>
        <v>Dell Inspiron 3670</v>
      </c>
      <c r="E97" s="21" t="str">
        <f>VLOOKUP(B97&amp;C97,'[1]점검현황(금월)'!$D$7:$AH$274,11,0)</f>
        <v>I5-8400</v>
      </c>
      <c r="F97" s="21" t="str">
        <f>VLOOKUP(B97&amp;C97,'[1]점검현황(금월)'!$D$7:$AH$274,12,0)</f>
        <v>DDR4 8G</v>
      </c>
      <c r="G97" s="21" t="str">
        <f>VLOOKUP(B97&amp;C97,'[1]점검현황(금월)'!$D$7:$AH$274,13,0)</f>
        <v>SSD128GB+SATA 1T</v>
      </c>
      <c r="H97" s="21" t="str">
        <f>VLOOKUP(B97&amp;C97,'[1]점검현황(금월)'!$D$7:$AH$274,17,0)</f>
        <v>없음</v>
      </c>
      <c r="I97" s="15" t="s">
        <v>36</v>
      </c>
      <c r="J97" s="21" t="str">
        <f>VLOOKUP(B97&amp;C97,'[1]점검현황(금월)'!$D$7:$AH$274,2,0)</f>
        <v>물리학과</v>
      </c>
      <c r="K97" s="22" t="s">
        <v>16</v>
      </c>
    </row>
    <row r="98" spans="1:11">
      <c r="A98" s="30"/>
      <c r="B98" s="19" t="s">
        <v>38</v>
      </c>
      <c r="C98" s="23">
        <v>506</v>
      </c>
      <c r="D98" s="21" t="str">
        <f>VLOOKUP(B98&amp;C98,'[1]점검현황(금월)'!$D$7:$AH$274,10,0)</f>
        <v>Dell Inspiron 3670</v>
      </c>
      <c r="E98" s="21" t="str">
        <f>VLOOKUP(B98&amp;C98,'[1]점검현황(금월)'!$D$7:$AH$274,11,0)</f>
        <v>I5-8400</v>
      </c>
      <c r="F98" s="21" t="str">
        <f>VLOOKUP(B98&amp;C98,'[1]점검현황(금월)'!$D$7:$AH$274,12,0)</f>
        <v>DDR4 8G</v>
      </c>
      <c r="G98" s="21" t="str">
        <f>VLOOKUP(B98&amp;C98,'[1]점검현황(금월)'!$D$7:$AH$274,13,0)</f>
        <v>SSD128GB+SATA 1T</v>
      </c>
      <c r="H98" s="21" t="str">
        <f>VLOOKUP(B98&amp;C98,'[1]점검현황(금월)'!$D$7:$AH$274,17,0)</f>
        <v>없음</v>
      </c>
      <c r="I98" s="15" t="s">
        <v>36</v>
      </c>
      <c r="J98" s="21" t="str">
        <f>VLOOKUP(B98&amp;C98,'[1]점검현황(금월)'!$D$7:$AH$274,2,0)</f>
        <v>물리학과</v>
      </c>
      <c r="K98" s="22" t="s">
        <v>16</v>
      </c>
    </row>
    <row r="99" spans="1:11">
      <c r="A99" s="30"/>
      <c r="B99" s="19" t="s">
        <v>38</v>
      </c>
      <c r="C99" s="23">
        <v>507</v>
      </c>
      <c r="D99" s="21" t="str">
        <f>VLOOKUP(B99&amp;C99,'[1]점검현황(금월)'!$D$7:$AH$274,10,0)</f>
        <v>DB400T9A</v>
      </c>
      <c r="E99" s="21" t="str">
        <f>VLOOKUP(B99&amp;C99,'[1]점검현황(금월)'!$D$7:$AH$274,11,0)</f>
        <v>I7-9700</v>
      </c>
      <c r="F99" s="21" t="str">
        <f>VLOOKUP(B99&amp;C99,'[1]점검현황(금월)'!$D$7:$AH$274,12,0)</f>
        <v xml:space="preserve">DDR4 16G </v>
      </c>
      <c r="G99" s="21" t="str">
        <f>VLOOKUP(B99&amp;C99,'[1]점검현황(금월)'!$D$7:$AH$274,13,0)</f>
        <v>SSD256GB+SATA 1T</v>
      </c>
      <c r="H99" s="21" t="str">
        <f>VLOOKUP(B99&amp;C99,'[1]점검현황(금월)'!$D$7:$AH$274,17,0)</f>
        <v>INTER-M</v>
      </c>
      <c r="I99" s="15" t="s">
        <v>15</v>
      </c>
      <c r="J99" s="21" t="str">
        <f>VLOOKUP(B99&amp;C99,'[1]점검현황(금월)'!$D$7:$AH$274,2,0)</f>
        <v>화학과 (ZOOM자동녹화)</v>
      </c>
      <c r="K99" s="22" t="s">
        <v>16</v>
      </c>
    </row>
    <row r="100" spans="1:11">
      <c r="A100" s="30"/>
      <c r="B100" s="19" t="s">
        <v>38</v>
      </c>
      <c r="C100" s="20">
        <v>508</v>
      </c>
      <c r="D100" s="21" t="str">
        <f>VLOOKUP(B100&amp;C100,'[1]점검현황(금월)'!$D$7:$AH$274,10,0)</f>
        <v>DB400TDA</v>
      </c>
      <c r="E100" s="21" t="str">
        <f>VLOOKUP(B100&amp;C100,'[1]점검현황(금월)'!$D$7:$AH$274,11,0)</f>
        <v>I7-11700</v>
      </c>
      <c r="F100" s="21" t="str">
        <f>VLOOKUP(B100&amp;C100,'[1]점검현황(금월)'!$D$7:$AH$274,12,0)</f>
        <v>DDR4 8G</v>
      </c>
      <c r="G100" s="21" t="str">
        <f>VLOOKUP(B100&amp;C100,'[1]점검현황(금월)'!$D$7:$AH$274,13,0)</f>
        <v>SSD512GB+SATA 1T</v>
      </c>
      <c r="H100" s="21" t="str">
        <f>VLOOKUP(B100&amp;C100,'[1]점검현황(금월)'!$D$7:$AH$274,17,0)</f>
        <v>INTER-M</v>
      </c>
      <c r="I100" s="15" t="s">
        <v>15</v>
      </c>
      <c r="J100" s="21" t="str">
        <f>VLOOKUP(B100&amp;C100,'[1]점검현황(금월)'!$D$7:$AH$274,2,0)</f>
        <v>전자공학 (everlec,ZOOM자동녹화)</v>
      </c>
      <c r="K100" s="22" t="s">
        <v>16</v>
      </c>
    </row>
    <row r="101" spans="1:11">
      <c r="A101" s="30"/>
      <c r="B101" s="19" t="s">
        <v>38</v>
      </c>
      <c r="C101" s="20">
        <v>509</v>
      </c>
      <c r="D101" s="21" t="str">
        <f>VLOOKUP(B101&amp;C101,'[1]점검현황(금월)'!$D$7:$AH$274,10,0)</f>
        <v>DB400TDA</v>
      </c>
      <c r="E101" s="21" t="str">
        <f>VLOOKUP(B101&amp;C101,'[1]점검현황(금월)'!$D$7:$AH$274,11,0)</f>
        <v>I7-11700</v>
      </c>
      <c r="F101" s="21" t="str">
        <f>VLOOKUP(B101&amp;C101,'[1]점검현황(금월)'!$D$7:$AH$274,12,0)</f>
        <v>DDR4 8G</v>
      </c>
      <c r="G101" s="21" t="str">
        <f>VLOOKUP(B101&amp;C101,'[1]점검현황(금월)'!$D$7:$AH$274,13,0)</f>
        <v>SSD512GB+SATA 1T</v>
      </c>
      <c r="H101" s="21" t="str">
        <f>VLOOKUP(B101&amp;C101,'[1]점검현황(금월)'!$D$7:$AH$274,17,0)</f>
        <v>INTER-M</v>
      </c>
      <c r="I101" s="15" t="s">
        <v>15</v>
      </c>
      <c r="J101" s="21" t="str">
        <f>VLOOKUP(B101&amp;C101,'[1]점검현황(금월)'!$D$7:$AH$274,2,0)</f>
        <v>전자공학 (everlec,ZOOM자동녹화)</v>
      </c>
      <c r="K101" s="22" t="s">
        <v>16</v>
      </c>
    </row>
    <row r="102" spans="1:11">
      <c r="A102" s="30"/>
      <c r="B102" s="19" t="s">
        <v>38</v>
      </c>
      <c r="C102" s="20" t="s">
        <v>40</v>
      </c>
      <c r="D102" s="21" t="str">
        <f>VLOOKUP(B102&amp;C102,'[1]점검현황(금월)'!$D$7:$AH$274,10,0)</f>
        <v>DB400T8A</v>
      </c>
      <c r="E102" s="21" t="str">
        <f>VLOOKUP(B102&amp;C102,'[1]점검현황(금월)'!$D$7:$AH$274,11,0)</f>
        <v>I7-8700</v>
      </c>
      <c r="F102" s="21" t="str">
        <f>VLOOKUP(B102&amp;C102,'[1]점검현황(금월)'!$D$7:$AH$274,12,0)</f>
        <v>DDR4 8G</v>
      </c>
      <c r="G102" s="21" t="str">
        <f>VLOOKUP(B102&amp;C102,'[1]점검현황(금월)'!$D$7:$AH$274,13,0)</f>
        <v>SSD240GB</v>
      </c>
      <c r="H102" s="21" t="str">
        <f>VLOOKUP(B102&amp;C102,'[1]점검현황(금월)'!$D$7:$AH$274,17,0)</f>
        <v>INTER-M</v>
      </c>
      <c r="I102" s="15" t="s">
        <v>15</v>
      </c>
      <c r="J102" s="21" t="str">
        <f>VLOOKUP(B102&amp;C102,'[1]점검현황(금월)'!$D$7:$AH$274,2,0)</f>
        <v>생명과학 (ZOOM자동녹화)</v>
      </c>
      <c r="K102" s="22" t="s">
        <v>16</v>
      </c>
    </row>
    <row r="103" spans="1:11">
      <c r="A103" s="30"/>
      <c r="B103" s="19" t="s">
        <v>38</v>
      </c>
      <c r="C103" s="20">
        <v>535</v>
      </c>
      <c r="D103" s="21" t="str">
        <f>VLOOKUP(B103&amp;C103,'[1]점검현황(금월)'!$D$7:$AH$274,10,0)</f>
        <v>DB400T8A</v>
      </c>
      <c r="E103" s="21" t="str">
        <f>VLOOKUP(B103&amp;C103,'[1]점검현황(금월)'!$D$7:$AH$274,11,0)</f>
        <v>I7-8700</v>
      </c>
      <c r="F103" s="21" t="str">
        <f>VLOOKUP(B103&amp;C103,'[1]점검현황(금월)'!$D$7:$AH$274,12,0)</f>
        <v>DDR4 16G</v>
      </c>
      <c r="G103" s="21" t="str">
        <f>VLOOKUP(B103&amp;C103,'[1]점검현황(금월)'!$D$7:$AH$274,13,0)</f>
        <v>SSD256GB+SATA 1T</v>
      </c>
      <c r="H103" s="21" t="str">
        <f>VLOOKUP(B103&amp;C103,'[1]점검현황(금월)'!$D$7:$AH$274,17,0)</f>
        <v>FS-30(30W)</v>
      </c>
      <c r="I103" s="15" t="s">
        <v>15</v>
      </c>
      <c r="J103" s="21" t="str">
        <f>VLOOKUP(B103&amp;C103,'[1]점검현황(금월)'!$D$7:$AH$274,2,0)</f>
        <v>전자공학 (ZOOM자동녹화)</v>
      </c>
      <c r="K103" s="22" t="s">
        <v>16</v>
      </c>
    </row>
    <row r="104" spans="1:11">
      <c r="A104" s="30"/>
      <c r="B104" s="19" t="s">
        <v>38</v>
      </c>
      <c r="C104" s="20">
        <v>537</v>
      </c>
      <c r="D104" s="21" t="str">
        <f>VLOOKUP(B104&amp;C104,'[1]점검현황(금월)'!$D$7:$AH$274,10,0)</f>
        <v>DB400TEA</v>
      </c>
      <c r="E104" s="21" t="str">
        <f>VLOOKUP(B104&amp;C104,'[1]점검현황(금월)'!$D$7:$AH$274,11,0)</f>
        <v>I7-12700</v>
      </c>
      <c r="F104" s="21" t="str">
        <f>VLOOKUP(B104&amp;C104,'[1]점검현황(금월)'!$D$7:$AH$274,12,0)</f>
        <v>DDR4 8G</v>
      </c>
      <c r="G104" s="21" t="str">
        <f>VLOOKUP(B104&amp;C104,'[1]점검현황(금월)'!$D$7:$AH$274,13,0)</f>
        <v>SSD 256GB</v>
      </c>
      <c r="H104" s="21" t="str">
        <f>VLOOKUP(B104&amp;C104,'[1]점검현황(금월)'!$D$7:$AH$274,17,0)</f>
        <v>없음</v>
      </c>
      <c r="I104" s="15" t="s">
        <v>15</v>
      </c>
      <c r="J104" s="21" t="str">
        <f>VLOOKUP(B104&amp;C104,'[1]점검현황(금월)'!$D$7:$AH$274,2,0)</f>
        <v>전자공학</v>
      </c>
      <c r="K104" s="22" t="s">
        <v>16</v>
      </c>
    </row>
    <row r="105" spans="1:11">
      <c r="A105" s="30"/>
      <c r="B105" s="19" t="s">
        <v>38</v>
      </c>
      <c r="C105" s="20">
        <v>538</v>
      </c>
      <c r="D105" s="21" t="str">
        <f>VLOOKUP(B105&amp;C105,'[1]점검현황(금월)'!$D$7:$AH$274,10,0)</f>
        <v>DB400TCA</v>
      </c>
      <c r="E105" s="21" t="str">
        <f>VLOOKUP(B105&amp;C105,'[1]점검현황(금월)'!$D$7:$AH$274,11,0)</f>
        <v>I7-10700</v>
      </c>
      <c r="F105" s="21" t="str">
        <f>VLOOKUP(B105&amp;C105,'[1]점검현황(금월)'!$D$7:$AH$274,12,0)</f>
        <v>DDR4 16G</v>
      </c>
      <c r="G105" s="21" t="str">
        <f>VLOOKUP(B105&amp;C105,'[1]점검현황(금월)'!$D$7:$AH$274,13,0)</f>
        <v>SSD500GB+SATA 1T</v>
      </c>
      <c r="H105" s="21" t="str">
        <f>VLOOKUP(B105&amp;C105,'[1]점검현황(금월)'!$D$7:$AH$274,17,0)</f>
        <v>INTER-M</v>
      </c>
      <c r="I105" s="15" t="s">
        <v>15</v>
      </c>
      <c r="J105" s="21" t="str">
        <f>VLOOKUP(B105&amp;C105,'[1]점검현황(금월)'!$D$7:$AH$274,2,0)</f>
        <v>전자공학 (ZOOM자동녹화)</v>
      </c>
      <c r="K105" s="22" t="s">
        <v>16</v>
      </c>
    </row>
    <row r="106" spans="1:11">
      <c r="A106" s="30"/>
      <c r="B106" s="19" t="s">
        <v>38</v>
      </c>
      <c r="C106" s="23">
        <v>539</v>
      </c>
      <c r="D106" s="21" t="str">
        <f>VLOOKUP(B106&amp;C106,'[1]점검현황(금월)'!$D$7:$AH$274,10,0)</f>
        <v>DB400TEA</v>
      </c>
      <c r="E106" s="21" t="str">
        <f>VLOOKUP(B106&amp;C106,'[1]점검현황(금월)'!$D$7:$AH$274,11,0)</f>
        <v>I7-12700</v>
      </c>
      <c r="F106" s="21" t="str">
        <f>VLOOKUP(B106&amp;C106,'[1]점검현황(금월)'!$D$7:$AH$274,12,0)</f>
        <v>DDR4 8G</v>
      </c>
      <c r="G106" s="21" t="str">
        <f>VLOOKUP(B106&amp;C106,'[1]점검현황(금월)'!$D$7:$AH$274,13,0)</f>
        <v>SSD 256GB</v>
      </c>
      <c r="H106" s="21" t="str">
        <f>VLOOKUP(B106&amp;C106,'[1]점검현황(금월)'!$D$7:$AH$274,17,0)</f>
        <v>없음</v>
      </c>
      <c r="I106" s="15" t="s">
        <v>15</v>
      </c>
      <c r="J106" s="21" t="str">
        <f>VLOOKUP(B106&amp;C106,'[1]점검현황(금월)'!$D$7:$AH$274,2,0)</f>
        <v>전자공학(ZOOM자동녹화)</v>
      </c>
      <c r="K106" s="22" t="s">
        <v>16</v>
      </c>
    </row>
    <row r="107" spans="1:11">
      <c r="A107" s="32"/>
      <c r="B107" s="28" t="s">
        <v>38</v>
      </c>
      <c r="C107" s="23">
        <v>540</v>
      </c>
      <c r="D107" s="21" t="str">
        <f>VLOOKUP(B107&amp;C107,'[1]점검현황(금월)'!$D$7:$AH$274,10,0)</f>
        <v>DB400TDA</v>
      </c>
      <c r="E107" s="21" t="str">
        <f>VLOOKUP(B107&amp;C107,'[1]점검현황(금월)'!$D$7:$AH$274,11,0)</f>
        <v>I7-9700</v>
      </c>
      <c r="F107" s="21" t="str">
        <f>VLOOKUP(B107&amp;C107,'[1]점검현황(금월)'!$D$7:$AH$274,12,0)</f>
        <v>DDR3 8G</v>
      </c>
      <c r="G107" s="21" t="str">
        <f>VLOOKUP(B107&amp;C107,'[1]점검현황(금월)'!$D$7:$AH$274,13,0)</f>
        <v>SSD256GB+SATA 500G</v>
      </c>
      <c r="H107" s="21" t="str">
        <f>VLOOKUP(B107&amp;C107,'[1]점검현황(금월)'!$D$7:$AH$274,17,0)</f>
        <v>EON10</v>
      </c>
      <c r="I107" s="15" t="s">
        <v>15</v>
      </c>
      <c r="J107" s="21" t="str">
        <f>VLOOKUP(B107&amp;C107,'[1]점검현황(금월)'!$D$7:$AH$274,2,0)</f>
        <v>멀티미디어 PC실</v>
      </c>
      <c r="K107" s="22" t="s">
        <v>16</v>
      </c>
    </row>
    <row r="108" spans="1:11" ht="16.5" customHeight="1">
      <c r="A108" s="29" t="s">
        <v>41</v>
      </c>
      <c r="B108" s="19" t="s">
        <v>42</v>
      </c>
      <c r="C108" s="20">
        <v>107</v>
      </c>
      <c r="D108" s="21" t="str">
        <f>VLOOKUP(B108&amp;C108,'[1]점검현황(금월)'!$D$7:$AH$274,10,0)</f>
        <v>DB400SEA</v>
      </c>
      <c r="E108" s="21" t="str">
        <f>VLOOKUP(B108&amp;C108,'[1]점검현황(금월)'!$D$7:$AH$274,11,0)</f>
        <v>I7-13700</v>
      </c>
      <c r="F108" s="21" t="str">
        <f>VLOOKUP(B108&amp;C108,'[1]점검현황(금월)'!$D$7:$AH$274,12,0)</f>
        <v>DDR4 16G</v>
      </c>
      <c r="G108" s="21" t="str">
        <f>VLOOKUP(B108&amp;C108,'[1]점검현황(금월)'!$D$7:$AH$274,13,0)</f>
        <v>SSD 256GB</v>
      </c>
      <c r="H108" s="21" t="str">
        <f>VLOOKUP(B108&amp;C108,'[1]점검현황(금월)'!$D$7:$AH$274,17,0)</f>
        <v>FS-52(50W)</v>
      </c>
      <c r="I108" s="15" t="s">
        <v>15</v>
      </c>
      <c r="J108" s="21" t="str">
        <f>VLOOKUP(B108&amp;C108,'[1]점검현황(금월)'!$D$7:$AH$274,2,0)</f>
        <v>멀티미디어 (ZOOM자동녹화)</v>
      </c>
      <c r="K108" s="22" t="s">
        <v>16</v>
      </c>
    </row>
    <row r="109" spans="1:11">
      <c r="A109" s="30"/>
      <c r="B109" s="19" t="s">
        <v>42</v>
      </c>
      <c r="C109" s="20">
        <v>135</v>
      </c>
      <c r="D109" s="21" t="str">
        <f>VLOOKUP(B109&amp;C109,'[1]점검현황(금월)'!$D$7:$AH$274,10,0)</f>
        <v>DB400T8A</v>
      </c>
      <c r="E109" s="21" t="str">
        <f>VLOOKUP(B109&amp;C109,'[1]점검현황(금월)'!$D$7:$AH$274,11,0)</f>
        <v>I7-8700</v>
      </c>
      <c r="F109" s="21" t="str">
        <f>VLOOKUP(B109&amp;C109,'[1]점검현황(금월)'!$D$7:$AH$274,12,0)</f>
        <v xml:space="preserve">DDR4 16G </v>
      </c>
      <c r="G109" s="21" t="str">
        <f>VLOOKUP(B109&amp;C109,'[1]점검현황(금월)'!$D$7:$AH$274,13,0)</f>
        <v>SSD256GB+SATA 1T</v>
      </c>
      <c r="H109" s="21" t="str">
        <f>VLOOKUP(B109&amp;C109,'[1]점검현황(금월)'!$D$7:$AH$274,17,0)</f>
        <v>EON15</v>
      </c>
      <c r="I109" s="15" t="s">
        <v>15</v>
      </c>
      <c r="J109" s="21" t="str">
        <f>VLOOKUP(B109&amp;C109,'[1]점검현황(금월)'!$D$7:$AH$274,2,0)</f>
        <v>기계공학 (ZOOM자동녹화)</v>
      </c>
      <c r="K109" s="22" t="s">
        <v>16</v>
      </c>
    </row>
    <row r="110" spans="1:11">
      <c r="A110" s="30"/>
      <c r="B110" s="19" t="s">
        <v>42</v>
      </c>
      <c r="C110" s="20">
        <v>212</v>
      </c>
      <c r="D110" s="21" t="str">
        <f>VLOOKUP(B110&amp;C110,'[1]점검현황(금월)'!$D$7:$AH$274,10,0)</f>
        <v>DM501TGA</v>
      </c>
      <c r="E110" s="21" t="str">
        <f>VLOOKUP(B110&amp;C110,'[1]점검현황(금월)'!$D$7:$AH$274,11,0)</f>
        <v>I7-14700</v>
      </c>
      <c r="F110" s="21" t="str">
        <f>VLOOKUP(B110&amp;C110,'[1]점검현황(금월)'!$D$7:$AH$274,12,0)</f>
        <v>DDR4 32G</v>
      </c>
      <c r="G110" s="21" t="str">
        <f>VLOOKUP(B110&amp;C110,'[1]점검현황(금월)'!$D$7:$AH$274,13,0)</f>
        <v>SSD 512GB</v>
      </c>
      <c r="H110" s="21" t="str">
        <f>VLOOKUP(B110&amp;C110,'[1]점검현황(금월)'!$D$7:$AH$274,17,0)</f>
        <v>FS-30(30W)</v>
      </c>
      <c r="I110" s="15" t="s">
        <v>15</v>
      </c>
      <c r="J110" s="21" t="str">
        <f>VLOOKUP(B110&amp;C110,'[1]점검현황(금월)'!$D$7:$AH$274,2,0)</f>
        <v>첨단신소재공학과(ZOOM자동녹화)</v>
      </c>
      <c r="K110" s="22" t="s">
        <v>16</v>
      </c>
    </row>
    <row r="111" spans="1:11">
      <c r="A111" s="30"/>
      <c r="B111" s="31" t="s">
        <v>42</v>
      </c>
      <c r="C111" s="20">
        <v>239</v>
      </c>
      <c r="D111" s="21" t="str">
        <f>VLOOKUP(B111&amp;C111,'[1]점검현황(금월)'!$D$7:$AH$274,10,0)</f>
        <v>DM501TGA</v>
      </c>
      <c r="E111" s="21" t="str">
        <f>VLOOKUP(B111&amp;C111,'[1]점검현황(금월)'!$D$7:$AH$274,11,0)</f>
        <v>I7-14700</v>
      </c>
      <c r="F111" s="21" t="str">
        <f>VLOOKUP(B111&amp;C111,'[1]점검현황(금월)'!$D$7:$AH$274,12,0)</f>
        <v>DDR4 16G</v>
      </c>
      <c r="G111" s="21" t="str">
        <f>VLOOKUP(B111&amp;C111,'[1]점검현황(금월)'!$D$7:$AH$274,13,0)</f>
        <v>SSD 256GB</v>
      </c>
      <c r="H111" s="21" t="str">
        <f>VLOOKUP(B111&amp;C111,'[1]점검현황(금월)'!$D$7:$AH$274,17,0)</f>
        <v>FS-30(30W)</v>
      </c>
      <c r="I111" s="15" t="s">
        <v>15</v>
      </c>
      <c r="J111" s="21" t="str">
        <f>VLOOKUP(B111&amp;C111,'[1]점검현황(금월)'!$D$7:$AH$274,2,0)</f>
        <v>소프트웨어 글로벌IT</v>
      </c>
      <c r="K111" s="22" t="s">
        <v>16</v>
      </c>
    </row>
    <row r="112" spans="1:11">
      <c r="A112" s="30"/>
      <c r="B112" s="19" t="s">
        <v>42</v>
      </c>
      <c r="C112" s="20">
        <v>240</v>
      </c>
      <c r="D112" s="21" t="str">
        <f>VLOOKUP(B112&amp;C112,'[1]점검현황(금월)'!$D$7:$AH$274,10,0)</f>
        <v>DM501TGA</v>
      </c>
      <c r="E112" s="21" t="str">
        <f>VLOOKUP(B112&amp;C112,'[1]점검현황(금월)'!$D$7:$AH$274,11,0)</f>
        <v>I5-14400</v>
      </c>
      <c r="F112" s="21" t="str">
        <f>VLOOKUP(B112&amp;C112,'[1]점검현황(금월)'!$D$7:$AH$274,12,0)</f>
        <v>DDR4 16G</v>
      </c>
      <c r="G112" s="21" t="str">
        <f>VLOOKUP(B112&amp;C112,'[1]점검현황(금월)'!$D$7:$AH$274,13,0)</f>
        <v>SSD 256GB</v>
      </c>
      <c r="H112" s="21" t="str">
        <f>VLOOKUP(B112&amp;C112,'[1]점검현황(금월)'!$D$7:$AH$274,17,0)</f>
        <v>FS-30(30W)</v>
      </c>
      <c r="I112" s="15" t="s">
        <v>15</v>
      </c>
      <c r="J112" s="21" t="str">
        <f>VLOOKUP(B112&amp;C112,'[1]점검현황(금월)'!$D$7:$AH$274,2,0)</f>
        <v>미래모빌리티공학과(ZOOM자동녹화)</v>
      </c>
      <c r="K112" s="22" t="s">
        <v>16</v>
      </c>
    </row>
    <row r="113" spans="1:11">
      <c r="A113" s="30"/>
      <c r="B113" s="19" t="s">
        <v>42</v>
      </c>
      <c r="C113" s="20">
        <v>241</v>
      </c>
      <c r="D113" s="21" t="str">
        <f>VLOOKUP(B113&amp;C113,'[1]점검현황(금월)'!$D$7:$AH$274,10,0)</f>
        <v>DM501TGA</v>
      </c>
      <c r="E113" s="21" t="str">
        <f>VLOOKUP(B113&amp;C113,'[1]점검현황(금월)'!$D$7:$AH$274,11,0)</f>
        <v>I5-14400</v>
      </c>
      <c r="F113" s="21" t="str">
        <f>VLOOKUP(B113&amp;C113,'[1]점검현황(금월)'!$D$7:$AH$274,12,0)</f>
        <v>DDR4 16G</v>
      </c>
      <c r="G113" s="21" t="str">
        <f>VLOOKUP(B113&amp;C113,'[1]점검현황(금월)'!$D$7:$AH$274,13,0)</f>
        <v>SSD 256GB</v>
      </c>
      <c r="H113" s="21" t="str">
        <f>VLOOKUP(B113&amp;C113,'[1]점검현황(금월)'!$D$7:$AH$274,17,0)</f>
        <v>FS-30(30W)</v>
      </c>
      <c r="I113" s="15" t="s">
        <v>15</v>
      </c>
      <c r="J113" s="21" t="str">
        <f>VLOOKUP(B113&amp;C113,'[1]점검현황(금월)'!$D$7:$AH$274,2,0)</f>
        <v>미래모빌리티공학과(ZOOM자동녹화)</v>
      </c>
      <c r="K113" s="22" t="s">
        <v>16</v>
      </c>
    </row>
    <row r="114" spans="1:11">
      <c r="A114" s="30"/>
      <c r="B114" s="19" t="s">
        <v>42</v>
      </c>
      <c r="C114" s="23">
        <v>302</v>
      </c>
      <c r="D114" s="21" t="str">
        <f>VLOOKUP(B114&amp;C114,'[1]점검현황(금월)'!$D$7:$AH$274,10,0)</f>
        <v>Z75CV(I7)</v>
      </c>
      <c r="E114" s="21" t="str">
        <f>VLOOKUP(B114&amp;C114,'[1]점검현황(금월)'!$D$7:$AH$274,11,0)</f>
        <v>I7-4790</v>
      </c>
      <c r="F114" s="21" t="str">
        <f>VLOOKUP(B114&amp;C114,'[1]점검현황(금월)'!$D$7:$AH$274,12,0)</f>
        <v>DDR3 8G</v>
      </c>
      <c r="G114" s="21" t="str">
        <f>VLOOKUP(B114&amp;C114,'[1]점검현황(금월)'!$D$7:$AH$274,13,0)</f>
        <v>SSD128GB+SATA III 1T</v>
      </c>
      <c r="H114" s="21" t="str">
        <f>VLOOKUP(B114&amp;C114,'[1]점검현황(금월)'!$D$7:$AH$274,17,0)</f>
        <v>INTER-M</v>
      </c>
      <c r="I114" s="15" t="s">
        <v>15</v>
      </c>
      <c r="J114" s="21" t="str">
        <f>VLOOKUP(B114&amp;C114,'[1]점검현황(금월)'!$D$7:$AH$274,2,0)</f>
        <v>국제교육센터</v>
      </c>
      <c r="K114" s="22" t="s">
        <v>16</v>
      </c>
    </row>
    <row r="115" spans="1:11">
      <c r="A115" s="30"/>
      <c r="B115" s="19" t="s">
        <v>42</v>
      </c>
      <c r="C115" s="20">
        <v>303</v>
      </c>
      <c r="D115" s="21" t="str">
        <f>VLOOKUP(B115&amp;C115,'[1]점검현황(금월)'!$D$7:$AH$274,10,0)</f>
        <v>DB400T9A</v>
      </c>
      <c r="E115" s="21" t="str">
        <f>VLOOKUP(B115&amp;C115,'[1]점검현황(금월)'!$D$7:$AH$274,11,0)</f>
        <v>I7-9700</v>
      </c>
      <c r="F115" s="21" t="str">
        <f>VLOOKUP(B115&amp;C115,'[1]점검현황(금월)'!$D$7:$AH$274,12,0)</f>
        <v>DDR4 16G</v>
      </c>
      <c r="G115" s="21" t="str">
        <f>VLOOKUP(B115&amp;C115,'[1]점검현황(금월)'!$D$7:$AH$274,13,0)</f>
        <v>SSD500GB+SATA 1T</v>
      </c>
      <c r="H115" s="21" t="str">
        <f>VLOOKUP(B115&amp;C115,'[1]점검현황(금월)'!$D$7:$AH$274,17,0)</f>
        <v>INTER-M</v>
      </c>
      <c r="I115" s="15" t="s">
        <v>15</v>
      </c>
      <c r="J115" s="21" t="str">
        <f>VLOOKUP(B115&amp;C115,'[1]점검현황(금월)'!$D$7:$AH$274,2,0)</f>
        <v>소프트웨어 글로벌IT (ZOOM자동녹화)</v>
      </c>
      <c r="K115" s="22" t="s">
        <v>16</v>
      </c>
    </row>
    <row r="116" spans="1:11">
      <c r="A116" s="30"/>
      <c r="B116" s="19" t="s">
        <v>42</v>
      </c>
      <c r="C116" s="20">
        <v>305</v>
      </c>
      <c r="D116" s="21" t="str">
        <f>VLOOKUP(B116&amp;C116,'[1]점검현황(금월)'!$D$7:$AH$274,10,0)</f>
        <v>DB400TDA</v>
      </c>
      <c r="E116" s="21" t="str">
        <f>VLOOKUP(B116&amp;C116,'[1]점검현황(금월)'!$D$7:$AH$274,11,0)</f>
        <v>I7-11700</v>
      </c>
      <c r="F116" s="21" t="str">
        <f>VLOOKUP(B116&amp;C116,'[1]점검현황(금월)'!$D$7:$AH$274,12,0)</f>
        <v>DDR4 16G</v>
      </c>
      <c r="G116" s="21" t="str">
        <f>VLOOKUP(B116&amp;C116,'[1]점검현황(금월)'!$D$7:$AH$274,13,0)</f>
        <v>SSD 512GB</v>
      </c>
      <c r="H116" s="21" t="str">
        <f>VLOOKUP(B116&amp;C116,'[1]점검현황(금월)'!$D$7:$AH$274,17,0)</f>
        <v>INTER-M</v>
      </c>
      <c r="I116" s="15" t="s">
        <v>15</v>
      </c>
      <c r="J116" s="21" t="str">
        <f>VLOOKUP(B116&amp;C116,'[1]점검현황(금월)'!$D$7:$AH$274,2,0)</f>
        <v>기계공학 (everlec,ZOOM자동녹화)</v>
      </c>
      <c r="K116" s="22" t="s">
        <v>16</v>
      </c>
    </row>
    <row r="117" spans="1:11">
      <c r="A117" s="30"/>
      <c r="B117" s="19" t="s">
        <v>42</v>
      </c>
      <c r="C117" s="20">
        <v>307</v>
      </c>
      <c r="D117" s="21" t="str">
        <f>VLOOKUP(B117&amp;C117,'[1]점검현황(금월)'!$D$7:$AH$274,10,0)</f>
        <v>DB-400T9A</v>
      </c>
      <c r="E117" s="21" t="str">
        <f>VLOOKUP(B117&amp;C117,'[1]점검현황(금월)'!$D$7:$AH$274,11,0)</f>
        <v>I7-10700</v>
      </c>
      <c r="F117" s="21" t="str">
        <f>VLOOKUP(B117&amp;C117,'[1]점검현황(금월)'!$D$7:$AH$274,12,0)</f>
        <v>DDR4 16G</v>
      </c>
      <c r="G117" s="21" t="str">
        <f>VLOOKUP(B117&amp;C117,'[1]점검현황(금월)'!$D$7:$AH$274,13,0)</f>
        <v>SSD 500GB</v>
      </c>
      <c r="H117" s="21" t="str">
        <f>VLOOKUP(B117&amp;C117,'[1]점검현황(금월)'!$D$7:$AH$274,17,0)</f>
        <v>EON10</v>
      </c>
      <c r="I117" s="15" t="s">
        <v>15</v>
      </c>
      <c r="J117" s="21" t="str">
        <f>VLOOKUP(B117&amp;C117,'[1]점검현황(금월)'!$D$7:$AH$274,2,0)</f>
        <v>기계공학 (ZOOM자동녹화)</v>
      </c>
      <c r="K117" s="22" t="s">
        <v>16</v>
      </c>
    </row>
    <row r="118" spans="1:11">
      <c r="A118" s="30"/>
      <c r="B118" s="19" t="s">
        <v>42</v>
      </c>
      <c r="C118" s="20">
        <v>331</v>
      </c>
      <c r="D118" s="21" t="str">
        <f>VLOOKUP(B118&amp;C118,'[1]점검현황(금월)'!$D$7:$AH$274,10,0)</f>
        <v>DB400TDA</v>
      </c>
      <c r="E118" s="21" t="str">
        <f>VLOOKUP(B118&amp;C118,'[1]점검현황(금월)'!$D$7:$AH$274,11,0)</f>
        <v>I7-11700</v>
      </c>
      <c r="F118" s="21" t="str">
        <f>VLOOKUP(B118&amp;C118,'[1]점검현황(금월)'!$D$7:$AH$274,12,0)</f>
        <v>DDR4 16G</v>
      </c>
      <c r="G118" s="21" t="str">
        <f>VLOOKUP(B118&amp;C118,'[1]점검현황(금월)'!$D$7:$AH$274,13,0)</f>
        <v>SSD 256GB</v>
      </c>
      <c r="H118" s="21" t="str">
        <f>VLOOKUP(B118&amp;C118,'[1]점검현황(금월)'!$D$7:$AH$274,17,0)</f>
        <v>EON10</v>
      </c>
      <c r="I118" s="15" t="s">
        <v>15</v>
      </c>
      <c r="J118" s="21" t="str">
        <f>VLOOKUP(B118&amp;C118,'[1]점검현황(금월)'!$D$7:$AH$274,2,0)</f>
        <v>기계공학(ZOOM자동녹화)</v>
      </c>
      <c r="K118" s="22" t="s">
        <v>24</v>
      </c>
    </row>
    <row r="119" spans="1:11">
      <c r="A119" s="30"/>
      <c r="B119" s="19" t="s">
        <v>42</v>
      </c>
      <c r="C119" s="20">
        <v>332</v>
      </c>
      <c r="D119" s="21" t="str">
        <f>VLOOKUP(B119&amp;C119,'[1]점검현황(금월)'!$D$7:$AH$274,10,0)</f>
        <v>DB400TCA</v>
      </c>
      <c r="E119" s="21" t="str">
        <f>VLOOKUP(B119&amp;C119,'[1]점검현황(금월)'!$D$7:$AH$274,11,0)</f>
        <v>I7-10700</v>
      </c>
      <c r="F119" s="21" t="str">
        <f>VLOOKUP(B119&amp;C119,'[1]점검현황(금월)'!$D$7:$AH$274,12,0)</f>
        <v>DDR4 16G</v>
      </c>
      <c r="G119" s="21" t="str">
        <f>VLOOKUP(B119&amp;C119,'[1]점검현황(금월)'!$D$7:$AH$274,13,0)</f>
        <v>SSD256GB+SATA 1T</v>
      </c>
      <c r="H119" s="21" t="str">
        <f>VLOOKUP(B119&amp;C119,'[1]점검현황(금월)'!$D$7:$AH$274,17,0)</f>
        <v>INTER-M</v>
      </c>
      <c r="I119" s="15" t="s">
        <v>15</v>
      </c>
      <c r="J119" s="21" t="str">
        <f>VLOOKUP(B119&amp;C119,'[1]점검현황(금월)'!$D$7:$AH$274,2,0)</f>
        <v>다산학부(everlec,ZOOM자동녹화)</v>
      </c>
      <c r="K119" s="22" t="s">
        <v>16</v>
      </c>
    </row>
    <row r="120" spans="1:11">
      <c r="A120" s="30"/>
      <c r="B120" s="19" t="s">
        <v>42</v>
      </c>
      <c r="C120" s="20">
        <v>333</v>
      </c>
      <c r="D120" s="21" t="str">
        <f>VLOOKUP(B120&amp;C120,'[1]점검현황(금월)'!$D$7:$AH$274,10,0)</f>
        <v>Z75CV(I5)</v>
      </c>
      <c r="E120" s="21" t="str">
        <f>VLOOKUP(B120&amp;C120,'[1]점검현황(금월)'!$D$7:$AH$274,11,0)</f>
        <v>I5-6400</v>
      </c>
      <c r="F120" s="21" t="str">
        <f>VLOOKUP(B120&amp;C120,'[1]점검현황(금월)'!$D$7:$AH$274,12,0)</f>
        <v>DDR4 8G</v>
      </c>
      <c r="G120" s="21" t="str">
        <f>VLOOKUP(B120&amp;C120,'[1]점검현황(금월)'!$D$7:$AH$274,13,0)</f>
        <v>SSD256GB +SATA 500G</v>
      </c>
      <c r="H120" s="21" t="str">
        <f>VLOOKUP(B120&amp;C120,'[1]점검현황(금월)'!$D$7:$AH$274,17,0)</f>
        <v>자체</v>
      </c>
      <c r="I120" s="15" t="s">
        <v>15</v>
      </c>
      <c r="J120" s="21" t="str">
        <f>VLOOKUP(B120&amp;C120,'[1]점검현황(금월)'!$D$7:$AH$274,2,0)</f>
        <v>국제교육센터</v>
      </c>
      <c r="K120" s="22" t="s">
        <v>16</v>
      </c>
    </row>
    <row r="121" spans="1:11">
      <c r="A121" s="30"/>
      <c r="B121" s="19" t="s">
        <v>42</v>
      </c>
      <c r="C121" s="20">
        <v>334</v>
      </c>
      <c r="D121" s="21" t="str">
        <f>VLOOKUP(B121&amp;C121,'[1]점검현황(금월)'!$D$7:$AH$274,10,0)</f>
        <v>B70CH(I7)</v>
      </c>
      <c r="E121" s="21" t="str">
        <f>VLOOKUP(B121&amp;C121,'[1]점검현황(금월)'!$D$7:$AH$274,11,0)</f>
        <v>I7-4790</v>
      </c>
      <c r="F121" s="21" t="str">
        <f>VLOOKUP(B121&amp;C121,'[1]점검현황(금월)'!$D$7:$AH$274,12,0)</f>
        <v>DDR3 8G</v>
      </c>
      <c r="G121" s="21" t="str">
        <f>VLOOKUP(B121&amp;C121,'[1]점검현황(금월)'!$D$7:$AH$274,13,0)</f>
        <v>SSD128GB+SATA 1T</v>
      </c>
      <c r="H121" s="21" t="str">
        <f>VLOOKUP(B121&amp;C121,'[1]점검현황(금월)'!$D$7:$AH$274,17,0)</f>
        <v>FS-30(30W)</v>
      </c>
      <c r="I121" s="15" t="s">
        <v>15</v>
      </c>
      <c r="J121" s="21" t="str">
        <f>VLOOKUP(B121&amp;C121,'[1]점검현황(금월)'!$D$7:$AH$274,2,0)</f>
        <v>국제교육센터</v>
      </c>
      <c r="K121" s="22" t="s">
        <v>16</v>
      </c>
    </row>
    <row r="122" spans="1:11">
      <c r="A122" s="30"/>
      <c r="B122" s="19" t="s">
        <v>42</v>
      </c>
      <c r="C122" s="20">
        <v>337</v>
      </c>
      <c r="D122" s="21" t="str">
        <f>VLOOKUP(B122&amp;C122,'[1]점검현황(금월)'!$D$7:$AH$274,10,0)</f>
        <v>Z75CV(I5)</v>
      </c>
      <c r="E122" s="21" t="str">
        <f>VLOOKUP(B122&amp;C122,'[1]점검현황(금월)'!$D$7:$AH$274,11,0)</f>
        <v>I5-6400</v>
      </c>
      <c r="F122" s="21" t="str">
        <f>VLOOKUP(B122&amp;C122,'[1]점검현황(금월)'!$D$7:$AH$274,12,0)</f>
        <v>DDR4 8G</v>
      </c>
      <c r="G122" s="21" t="str">
        <f>VLOOKUP(B122&amp;C122,'[1]점검현황(금월)'!$D$7:$AH$274,13,0)</f>
        <v>SSD256GB + SATA 500G</v>
      </c>
      <c r="H122" s="21" t="str">
        <f>VLOOKUP(B122&amp;C122,'[1]점검현황(금월)'!$D$7:$AH$274,17,0)</f>
        <v>자체</v>
      </c>
      <c r="I122" s="15" t="s">
        <v>15</v>
      </c>
      <c r="J122" s="21" t="str">
        <f>VLOOKUP(B122&amp;C122,'[1]점검현황(금월)'!$D$7:$AH$274,2,0)</f>
        <v>국제교육센터</v>
      </c>
      <c r="K122" s="22" t="s">
        <v>16</v>
      </c>
    </row>
    <row r="123" spans="1:11">
      <c r="A123" s="32"/>
      <c r="B123" s="19" t="s">
        <v>42</v>
      </c>
      <c r="C123" s="33">
        <v>338</v>
      </c>
      <c r="D123" s="34" t="str">
        <f>VLOOKUP(B123&amp;C123,'[1]점검현황(금월)'!$D$7:$AH$274,10,0)</f>
        <v>Z75CV(I5)</v>
      </c>
      <c r="E123" s="34" t="str">
        <f>VLOOKUP(B123&amp;C123,'[1]점검현황(금월)'!$D$7:$AH$274,11,0)</f>
        <v>I5-6400</v>
      </c>
      <c r="F123" s="34" t="str">
        <f>VLOOKUP(B123&amp;C123,'[1]점검현황(금월)'!$D$7:$AH$274,12,0)</f>
        <v>DDR4 8G</v>
      </c>
      <c r="G123" s="34" t="str">
        <f>VLOOKUP(B123&amp;C123,'[1]점검현황(금월)'!$D$7:$AH$274,13,0)</f>
        <v>SSD 256GB</v>
      </c>
      <c r="H123" s="34" t="str">
        <f>VLOOKUP(B123&amp;C123,'[1]점검현황(금월)'!$D$7:$AH$274,17,0)</f>
        <v>자체</v>
      </c>
      <c r="I123" s="15" t="s">
        <v>15</v>
      </c>
      <c r="J123" s="34" t="str">
        <f>VLOOKUP(B123&amp;C123,'[1]점검현황(금월)'!$D$7:$AH$274,2,0)</f>
        <v>국제교육센터</v>
      </c>
      <c r="K123" s="35" t="s">
        <v>16</v>
      </c>
    </row>
    <row r="124" spans="1:11" s="36" customFormat="1">
      <c r="A124" s="24" t="s">
        <v>43</v>
      </c>
      <c r="B124" s="19" t="s">
        <v>44</v>
      </c>
      <c r="C124" s="20" t="s">
        <v>45</v>
      </c>
      <c r="D124" s="21" t="str">
        <f>VLOOKUP(B124&amp;C124,'[1]점검현황(금월)'!$D$7:$AH$274,10,0)</f>
        <v>DB500TGA</v>
      </c>
      <c r="E124" s="21" t="str">
        <f>VLOOKUP(B124&amp;C124,'[1]점검현황(금월)'!$D$7:$AH$274,11,0)</f>
        <v>I7-14700</v>
      </c>
      <c r="F124" s="21" t="str">
        <f>VLOOKUP(B124&amp;C124,'[1]점검현황(금월)'!$D$7:$AH$274,12,0)</f>
        <v>DDR4 32G</v>
      </c>
      <c r="G124" s="21" t="str">
        <f>VLOOKUP(B124&amp;C124,'[1]점검현황(금월)'!$D$7:$AH$274,13,0)</f>
        <v>SSD 512GB</v>
      </c>
      <c r="H124" s="21" t="str">
        <f>VLOOKUP(B124&amp;C124,'[1]점검현황(금월)'!$D$7:$AH$274,17,0)</f>
        <v>FS-30(30W)</v>
      </c>
      <c r="I124" s="15" t="s">
        <v>15</v>
      </c>
      <c r="J124" s="21" t="str">
        <f>VLOOKUP(B124&amp;C124,'[1]점검현황(금월)'!$D$7:$AH$274,2,0)</f>
        <v>기계공학</v>
      </c>
      <c r="K124" s="22" t="s">
        <v>24</v>
      </c>
    </row>
    <row r="125" spans="1:11">
      <c r="A125" s="37"/>
      <c r="B125" s="28" t="s">
        <v>44</v>
      </c>
      <c r="C125" s="20">
        <v>331</v>
      </c>
      <c r="D125" s="21" t="str">
        <f>VLOOKUP(B125&amp;C125,'[1]점검현황(금월)'!$D$7:$AH$274,10,0)</f>
        <v>DB400TDA</v>
      </c>
      <c r="E125" s="21" t="str">
        <f>VLOOKUP(B125&amp;C125,'[1]점검현황(금월)'!$D$7:$AH$274,11,0)</f>
        <v>I7-11700</v>
      </c>
      <c r="F125" s="21" t="str">
        <f>VLOOKUP(B125&amp;C125,'[1]점검현황(금월)'!$D$7:$AH$274,12,0)</f>
        <v>DDR4 16G</v>
      </c>
      <c r="G125" s="21" t="str">
        <f>VLOOKUP(B125&amp;C125,'[1]점검현황(금월)'!$D$7:$AH$274,13,0)</f>
        <v>SSD 512GB</v>
      </c>
      <c r="H125" s="21" t="str">
        <f>VLOOKUP(B125&amp;C125,'[1]점검현황(금월)'!$D$7:$AH$274,17,0)</f>
        <v>ESP80</v>
      </c>
      <c r="I125" s="15" t="s">
        <v>15</v>
      </c>
      <c r="J125" s="21" t="str">
        <f>VLOOKUP(B125&amp;C125,'[1]점검현황(금월)'!$D$7:$AH$274,2,0)</f>
        <v>기계공학 (everlec,ZOOM자동녹화)</v>
      </c>
      <c r="K125" s="22" t="s">
        <v>16</v>
      </c>
    </row>
    <row r="126" spans="1:11" ht="16.5" customHeight="1">
      <c r="A126" s="29" t="s">
        <v>46</v>
      </c>
      <c r="B126" s="19" t="s">
        <v>46</v>
      </c>
      <c r="C126" s="20">
        <v>107</v>
      </c>
      <c r="D126" s="21" t="str">
        <f>VLOOKUP(B126&amp;C126,'[1]점검현황(금월)'!$D$7:$AH$274,10,0)</f>
        <v>B70CH(I7)</v>
      </c>
      <c r="E126" s="21" t="str">
        <f>VLOOKUP(B126&amp;C126,'[1]점검현황(금월)'!$D$7:$AH$274,11,0)</f>
        <v>I7-4790</v>
      </c>
      <c r="F126" s="21" t="str">
        <f>VLOOKUP(B126&amp;C126,'[1]점검현황(금월)'!$D$7:$AH$274,12,0)</f>
        <v>DDR3 8G</v>
      </c>
      <c r="G126" s="21" t="str">
        <f>VLOOKUP(B126&amp;C126,'[1]점검현황(금월)'!$D$7:$AH$274,13,0)</f>
        <v>SSD 256GB+SATA 1T</v>
      </c>
      <c r="H126" s="21" t="str">
        <f>VLOOKUP(B126&amp;C126,'[1]점검현황(금월)'!$D$7:$AH$274,17,0)</f>
        <v>FS-52(50W)</v>
      </c>
      <c r="I126" s="15" t="s">
        <v>15</v>
      </c>
      <c r="J126" s="21" t="str">
        <f>VLOOKUP(B126&amp;C126,'[1]점검현황(금월)'!$D$7:$AH$274,2,0)</f>
        <v>환경공학 (ZOOM자동녹화)</v>
      </c>
      <c r="K126" s="22" t="s">
        <v>16</v>
      </c>
    </row>
    <row r="127" spans="1:11">
      <c r="A127" s="30"/>
      <c r="B127" s="19" t="s">
        <v>46</v>
      </c>
      <c r="C127" s="20">
        <v>108</v>
      </c>
      <c r="D127" s="21" t="str">
        <f>VLOOKUP(B127&amp;C127,'[1]점검현황(금월)'!$D$7:$AH$274,10,0)</f>
        <v>B70CH(I7)</v>
      </c>
      <c r="E127" s="21" t="str">
        <f>VLOOKUP(B127&amp;C127,'[1]점검현황(금월)'!$D$7:$AH$274,11,0)</f>
        <v>I7-4790</v>
      </c>
      <c r="F127" s="21" t="str">
        <f>VLOOKUP(B127&amp;C127,'[1]점검현황(금월)'!$D$7:$AH$274,12,0)</f>
        <v>DDR3 8G</v>
      </c>
      <c r="G127" s="21" t="str">
        <f>VLOOKUP(B127&amp;C127,'[1]점검현황(금월)'!$D$7:$AH$274,13,0)</f>
        <v>SSD 256GB+SATA 1T</v>
      </c>
      <c r="H127" s="21" t="str">
        <f>VLOOKUP(B127&amp;C127,'[1]점검현황(금월)'!$D$7:$AH$274,17,0)</f>
        <v>FS-30(30W)</v>
      </c>
      <c r="I127" s="15" t="s">
        <v>15</v>
      </c>
      <c r="J127" s="21" t="str">
        <f>VLOOKUP(B127&amp;C127,'[1]점검현황(금월)'!$D$7:$AH$274,2,0)</f>
        <v>멀티미디어 (ZOOM자동녹화)</v>
      </c>
      <c r="K127" s="22" t="s">
        <v>16</v>
      </c>
    </row>
    <row r="128" spans="1:11">
      <c r="A128" s="30"/>
      <c r="B128" s="19" t="s">
        <v>46</v>
      </c>
      <c r="C128" s="20">
        <v>110</v>
      </c>
      <c r="D128" s="21" t="str">
        <f>VLOOKUP(B128&amp;C128,'[1]점검현황(금월)'!$D$7:$AH$274,10,0)</f>
        <v>DB400T8A</v>
      </c>
      <c r="E128" s="21" t="str">
        <f>VLOOKUP(B128&amp;C128,'[1]점검현황(금월)'!$D$7:$AH$274,11,0)</f>
        <v>I7-8700</v>
      </c>
      <c r="F128" s="21" t="str">
        <f>VLOOKUP(B128&amp;C128,'[1]점검현황(금월)'!$D$7:$AH$274,12,0)</f>
        <v>DDR4 16G</v>
      </c>
      <c r="G128" s="21" t="str">
        <f>VLOOKUP(B128&amp;C128,'[1]점검현황(금월)'!$D$7:$AH$274,13,0)</f>
        <v>SSD256GB+SATA 1T</v>
      </c>
      <c r="H128" s="21" t="str">
        <f>VLOOKUP(B128&amp;C128,'[1]점검현황(금월)'!$D$7:$AH$274,17,0)</f>
        <v>FS-52(50W)</v>
      </c>
      <c r="I128" s="15" t="s">
        <v>15</v>
      </c>
      <c r="J128" s="21" t="str">
        <f>VLOOKUP(B128&amp;C128,'[1]점검현황(금월)'!$D$7:$AH$274,2,0)</f>
        <v>멀티미디어 (ZOOM자동녹화)</v>
      </c>
      <c r="K128" s="22" t="s">
        <v>16</v>
      </c>
    </row>
    <row r="129" spans="1:11">
      <c r="A129" s="30"/>
      <c r="B129" s="19" t="s">
        <v>46</v>
      </c>
      <c r="C129" s="20">
        <v>111</v>
      </c>
      <c r="D129" s="21" t="str">
        <f>VLOOKUP(B129&amp;C129,'[1]점검현황(금월)'!$D$7:$AH$274,10,0)</f>
        <v>DB400TEA</v>
      </c>
      <c r="E129" s="21" t="str">
        <f>VLOOKUP(B129&amp;C129,'[1]점검현황(금월)'!$D$7:$AH$274,11,0)</f>
        <v>I7-12700</v>
      </c>
      <c r="F129" s="21" t="str">
        <f>VLOOKUP(B129&amp;C129,'[1]점검현황(금월)'!$D$7:$AH$274,12,0)</f>
        <v>DDR4 16G</v>
      </c>
      <c r="G129" s="21" t="str">
        <f>VLOOKUP(B129&amp;C129,'[1]점검현황(금월)'!$D$7:$AH$274,13,0)</f>
        <v>SSD 256GB</v>
      </c>
      <c r="H129" s="21" t="str">
        <f>VLOOKUP(B129&amp;C129,'[1]점검현황(금월)'!$D$7:$AH$274,17,0)</f>
        <v>FS-30(30W)</v>
      </c>
      <c r="I129" s="15" t="s">
        <v>15</v>
      </c>
      <c r="J129" s="21" t="str">
        <f>VLOOKUP(B129&amp;C129,'[1]점검현황(금월)'!$D$7:$AH$274,2,0)</f>
        <v>사이버보안(ZOOM자동녹화)</v>
      </c>
      <c r="K129" s="22" t="s">
        <v>16</v>
      </c>
    </row>
    <row r="130" spans="1:11">
      <c r="A130" s="30"/>
      <c r="B130" s="19" t="s">
        <v>46</v>
      </c>
      <c r="C130" s="20">
        <v>207</v>
      </c>
      <c r="D130" s="21" t="str">
        <f>VLOOKUP(B130&amp;C130,'[1]점검현황(금월)'!$D$7:$AH$274,10,0)</f>
        <v>DB400T8A</v>
      </c>
      <c r="E130" s="21" t="str">
        <f>VLOOKUP(B130&amp;C130,'[1]점검현황(금월)'!$D$7:$AH$274,11,0)</f>
        <v>I7-8700</v>
      </c>
      <c r="F130" s="21" t="str">
        <f>VLOOKUP(B130&amp;C130,'[1]점검현황(금월)'!$D$7:$AH$274,12,0)</f>
        <v>DDR4 16G</v>
      </c>
      <c r="G130" s="21" t="str">
        <f>VLOOKUP(B130&amp;C130,'[1]점검현황(금월)'!$D$7:$AH$274,13,0)</f>
        <v>SSD256GB+SATA 1T</v>
      </c>
      <c r="H130" s="21" t="str">
        <f>VLOOKUP(B130&amp;C130,'[1]점검현황(금월)'!$D$7:$AH$274,17,0)</f>
        <v>EON10</v>
      </c>
      <c r="I130" s="15" t="s">
        <v>15</v>
      </c>
      <c r="J130" s="21" t="str">
        <f>VLOOKUP(B130&amp;C130,'[1]점검현황(금월)'!$D$7:$AH$274,2,0)</f>
        <v>신소재(ZOOM자동녹화)</v>
      </c>
      <c r="K130" s="22" t="s">
        <v>16</v>
      </c>
    </row>
    <row r="131" spans="1:11">
      <c r="A131" s="30"/>
      <c r="B131" s="19" t="s">
        <v>46</v>
      </c>
      <c r="C131" s="20">
        <v>211</v>
      </c>
      <c r="D131" s="21" t="str">
        <f>VLOOKUP(B131&amp;C131,'[1]점검현황(금월)'!$D$7:$AH$274,10,0)</f>
        <v>DB400TDA</v>
      </c>
      <c r="E131" s="21" t="str">
        <f>VLOOKUP(B131&amp;C131,'[1]점검현황(금월)'!$D$7:$AH$274,11,0)</f>
        <v>I7-11700</v>
      </c>
      <c r="F131" s="21" t="str">
        <f>VLOOKUP(B131&amp;C131,'[1]점검현황(금월)'!$D$7:$AH$274,12,0)</f>
        <v>DDR4 16G</v>
      </c>
      <c r="G131" s="21" t="str">
        <f>VLOOKUP(B131&amp;C131,'[1]점검현황(금월)'!$D$7:$AH$274,13,0)</f>
        <v>SSD 256GB</v>
      </c>
      <c r="H131" s="21" t="str">
        <f>VLOOKUP(B131&amp;C131,'[1]점검현황(금월)'!$D$7:$AH$274,17,0)</f>
        <v>EON10</v>
      </c>
      <c r="I131" s="15" t="s">
        <v>15</v>
      </c>
      <c r="J131" s="21" t="str">
        <f>VLOOKUP(B131&amp;C131,'[1]점검현황(금월)'!$D$7:$AH$274,2,0)</f>
        <v>교통시스템(ZOOM자동녹화)</v>
      </c>
      <c r="K131" s="22" t="s">
        <v>16</v>
      </c>
    </row>
    <row r="132" spans="1:11">
      <c r="A132" s="30"/>
      <c r="B132" s="19" t="s">
        <v>46</v>
      </c>
      <c r="C132" s="20">
        <v>307</v>
      </c>
      <c r="D132" s="21" t="str">
        <f>VLOOKUP(B132&amp;C132,'[1]점검현황(금월)'!$D$7:$AH$274,10,0)</f>
        <v>DB400T9A</v>
      </c>
      <c r="E132" s="21" t="str">
        <f>VLOOKUP(B132&amp;C132,'[1]점검현황(금월)'!$D$7:$AH$274,11,0)</f>
        <v>I7-8700</v>
      </c>
      <c r="F132" s="21" t="str">
        <f>VLOOKUP(B132&amp;C132,'[1]점검현황(금월)'!$D$7:$AH$274,12,0)</f>
        <v>DDR4 16G</v>
      </c>
      <c r="G132" s="21" t="str">
        <f>VLOOKUP(B132&amp;C132,'[1]점검현황(금월)'!$D$7:$AH$274,13,0)</f>
        <v>SSD256G+SATA 1T</v>
      </c>
      <c r="H132" s="21" t="str">
        <f>VLOOKUP(B132&amp;C132,'[1]점검현황(금월)'!$D$7:$AH$274,17,0)</f>
        <v>INTER-M</v>
      </c>
      <c r="I132" s="15" t="s">
        <v>15</v>
      </c>
      <c r="J132" s="21" t="str">
        <f>VLOOKUP(B132&amp;C132,'[1]점검현황(금월)'!$D$7:$AH$274,2,0)</f>
        <v>산업공학(ZOOM자동녹화)</v>
      </c>
      <c r="K132" s="22" t="s">
        <v>16</v>
      </c>
    </row>
    <row r="133" spans="1:11">
      <c r="A133" s="30"/>
      <c r="B133" s="19" t="s">
        <v>46</v>
      </c>
      <c r="C133" s="20">
        <v>308</v>
      </c>
      <c r="D133" s="21" t="str">
        <f>VLOOKUP(B133&amp;C133,'[1]점검현황(금월)'!$D$7:$AH$274,10,0)</f>
        <v>DB400T8A</v>
      </c>
      <c r="E133" s="21" t="str">
        <f>VLOOKUP(B133&amp;C133,'[1]점검현황(금월)'!$D$7:$AH$274,11,0)</f>
        <v>I7-9700</v>
      </c>
      <c r="F133" s="21" t="str">
        <f>VLOOKUP(B133&amp;C133,'[1]점검현황(금월)'!$D$7:$AH$274,12,0)</f>
        <v>DDR4 16G</v>
      </c>
      <c r="G133" s="21" t="str">
        <f>VLOOKUP(B133&amp;C133,'[1]점검현황(금월)'!$D$7:$AH$274,13,0)</f>
        <v>SSD256GB+SATA 1T</v>
      </c>
      <c r="H133" s="21" t="str">
        <f>VLOOKUP(B133&amp;C133,'[1]점검현황(금월)'!$D$7:$AH$274,17,0)</f>
        <v>EON10</v>
      </c>
      <c r="I133" s="15" t="s">
        <v>15</v>
      </c>
      <c r="J133" s="21" t="str">
        <f>VLOOKUP(B133&amp;C133,'[1]점검현황(금월)'!$D$7:$AH$274,2,0)</f>
        <v>화학공학과(ZOOM자동녹화)</v>
      </c>
      <c r="K133" s="22" t="s">
        <v>16</v>
      </c>
    </row>
    <row r="134" spans="1:11">
      <c r="A134" s="30"/>
      <c r="B134" s="19" t="s">
        <v>46</v>
      </c>
      <c r="C134" s="20">
        <v>309</v>
      </c>
      <c r="D134" s="21" t="str">
        <f>VLOOKUP(B134&amp;C134,'[1]점검현황(금월)'!$D$7:$AH$274,10,0)</f>
        <v>DB400TEA</v>
      </c>
      <c r="E134" s="21" t="str">
        <f>VLOOKUP(B134&amp;C134,'[1]점검현황(금월)'!$D$7:$AH$274,11,0)</f>
        <v>I7-12700</v>
      </c>
      <c r="F134" s="21" t="str">
        <f>VLOOKUP(B134&amp;C134,'[1]점검현황(금월)'!$D$7:$AH$274,12,0)</f>
        <v>DDR4 16G</v>
      </c>
      <c r="G134" s="21" t="str">
        <f>VLOOKUP(B134&amp;C134,'[1]점검현황(금월)'!$D$7:$AH$274,13,0)</f>
        <v>SSD 500GB</v>
      </c>
      <c r="H134" s="21" t="str">
        <f>VLOOKUP(B134&amp;C134,'[1]점검현황(금월)'!$D$7:$AH$274,17,0)</f>
        <v>SP80</v>
      </c>
      <c r="I134" s="15" t="s">
        <v>15</v>
      </c>
      <c r="J134" s="21" t="str">
        <f>VLOOKUP(B134&amp;C134,'[1]점검현황(금월)'!$D$7:$AH$274,2,0)</f>
        <v>소프트웨어 (ZOOM자동녹화)</v>
      </c>
      <c r="K134" s="22" t="s">
        <v>16</v>
      </c>
    </row>
    <row r="135" spans="1:11">
      <c r="A135" s="30"/>
      <c r="B135" s="19" t="s">
        <v>46</v>
      </c>
      <c r="C135" s="20">
        <v>310</v>
      </c>
      <c r="D135" s="21" t="str">
        <f>VLOOKUP(B135&amp;C135,'[1]점검현황(금월)'!$D$7:$AH$274,10,0)</f>
        <v>DB400T8A</v>
      </c>
      <c r="E135" s="21" t="str">
        <f>VLOOKUP(B135&amp;C135,'[1]점검현황(금월)'!$D$7:$AH$274,11,0)</f>
        <v>I7-8700</v>
      </c>
      <c r="F135" s="21" t="str">
        <f>VLOOKUP(B135&amp;C135,'[1]점검현황(금월)'!$D$7:$AH$274,12,0)</f>
        <v>DDR4 8G</v>
      </c>
      <c r="G135" s="21" t="str">
        <f>VLOOKUP(B135&amp;C135,'[1]점검현황(금월)'!$D$7:$AH$274,13,0)</f>
        <v>SSD256GB</v>
      </c>
      <c r="H135" s="21" t="str">
        <f>VLOOKUP(B135&amp;C135,'[1]점검현황(금월)'!$D$7:$AH$274,17,0)</f>
        <v>EON15</v>
      </c>
      <c r="I135" s="15" t="s">
        <v>15</v>
      </c>
      <c r="J135" s="21" t="str">
        <f>VLOOKUP(B135&amp;C135,'[1]점검현황(금월)'!$D$7:$AH$274,2,0)</f>
        <v>건설시스템(ZOOM자동녹화)</v>
      </c>
      <c r="K135" s="22" t="s">
        <v>16</v>
      </c>
    </row>
    <row r="136" spans="1:11">
      <c r="A136" s="30"/>
      <c r="B136" s="19" t="s">
        <v>46</v>
      </c>
      <c r="C136" s="20">
        <v>311</v>
      </c>
      <c r="D136" s="21" t="str">
        <f>VLOOKUP(B136&amp;C136,'[1]점검현황(금월)'!$D$7:$AH$274,10,0)</f>
        <v>DELL</v>
      </c>
      <c r="E136" s="21" t="str">
        <f>VLOOKUP(B136&amp;C136,'[1]점검현황(금월)'!$D$7:$AH$274,11,0)</f>
        <v>I7-13700</v>
      </c>
      <c r="F136" s="21" t="str">
        <f>VLOOKUP(B136&amp;C136,'[1]점검현황(금월)'!$D$7:$AH$274,12,0)</f>
        <v>DDR4 16G</v>
      </c>
      <c r="G136" s="21" t="str">
        <f>VLOOKUP(B136&amp;C136,'[1]점검현황(금월)'!$D$7:$AH$274,13,0)</f>
        <v>SSD 500GB</v>
      </c>
      <c r="H136" s="21" t="str">
        <f>VLOOKUP(B136&amp;C136,'[1]점검현황(금월)'!$D$7:$AH$274,17,0)</f>
        <v>FS-30(30W)</v>
      </c>
      <c r="I136" s="15" t="s">
        <v>15</v>
      </c>
      <c r="J136" s="21" t="str">
        <f>VLOOKUP(B136&amp;C136,'[1]점검현황(금월)'!$D$7:$AH$274,2,0)</f>
        <v>수학과 (ZOOM자동녹화)</v>
      </c>
      <c r="K136" s="22" t="s">
        <v>16</v>
      </c>
    </row>
    <row r="137" spans="1:11">
      <c r="A137" s="30"/>
      <c r="B137" s="19" t="s">
        <v>46</v>
      </c>
      <c r="C137" s="20">
        <v>317</v>
      </c>
      <c r="D137" s="21" t="str">
        <f>VLOOKUP(B137&amp;C137,'[1]점검현황(금월)'!$D$7:$AH$274,10,0)</f>
        <v>DB400TEA</v>
      </c>
      <c r="E137" s="21" t="str">
        <f>VLOOKUP(B137&amp;C137,'[1]점검현황(금월)'!$D$7:$AH$274,11,0)</f>
        <v>I7-12700</v>
      </c>
      <c r="F137" s="21" t="str">
        <f>VLOOKUP(B137&amp;C137,'[1]점검현황(금월)'!$D$7:$AH$274,12,0)</f>
        <v>DDR4 8G</v>
      </c>
      <c r="G137" s="21" t="str">
        <f>VLOOKUP(B137&amp;C137,'[1]점검현황(금월)'!$D$7:$AH$274,13,0)</f>
        <v>SSD 256GB</v>
      </c>
      <c r="H137" s="21" t="str">
        <f>VLOOKUP(B137&amp;C137,'[1]점검현황(금월)'!$D$7:$AH$274,17,0)</f>
        <v>FS-30(30W)</v>
      </c>
      <c r="I137" s="15" t="s">
        <v>15</v>
      </c>
      <c r="J137" s="21" t="str">
        <f>VLOOKUP(B137&amp;C137,'[1]점검현황(금월)'!$D$7:$AH$274,2,0)</f>
        <v>소프트웨어</v>
      </c>
      <c r="K137" s="22" t="s">
        <v>24</v>
      </c>
    </row>
    <row r="138" spans="1:11">
      <c r="A138" s="30"/>
      <c r="B138" s="19" t="s">
        <v>46</v>
      </c>
      <c r="C138" s="20">
        <v>318</v>
      </c>
      <c r="D138" s="21" t="str">
        <f>VLOOKUP(B138&amp;C138,'[1]점검현황(금월)'!$D$7:$AH$274,10,0)</f>
        <v>DB400TEA</v>
      </c>
      <c r="E138" s="21" t="str">
        <f>VLOOKUP(B138&amp;C138,'[1]점검현황(금월)'!$D$7:$AH$274,11,0)</f>
        <v>I7-12700</v>
      </c>
      <c r="F138" s="21" t="str">
        <f>VLOOKUP(B138&amp;C138,'[1]점검현황(금월)'!$D$7:$AH$274,12,0)</f>
        <v>DDR4 8G</v>
      </c>
      <c r="G138" s="21" t="str">
        <f>VLOOKUP(B138&amp;C138,'[1]점검현황(금월)'!$D$7:$AH$274,13,0)</f>
        <v>SSD 256GB</v>
      </c>
      <c r="H138" s="21" t="str">
        <f>VLOOKUP(B138&amp;C138,'[1]점검현황(금월)'!$D$7:$AH$274,17,0)</f>
        <v>FS-30(30W)</v>
      </c>
      <c r="I138" s="15" t="s">
        <v>15</v>
      </c>
      <c r="J138" s="21" t="str">
        <f>VLOOKUP(B138&amp;C138,'[1]점검현황(금월)'!$D$7:$AH$274,2,0)</f>
        <v>소프트웨어</v>
      </c>
      <c r="K138" s="22" t="s">
        <v>24</v>
      </c>
    </row>
    <row r="139" spans="1:11">
      <c r="A139" s="30"/>
      <c r="B139" s="19" t="s">
        <v>46</v>
      </c>
      <c r="C139" s="20">
        <v>323</v>
      </c>
      <c r="D139" s="21" t="str">
        <f>VLOOKUP(B139&amp;C139,'[1]점검현황(금월)'!$D$7:$AH$274,10,0)</f>
        <v>DELL</v>
      </c>
      <c r="E139" s="21" t="str">
        <f>VLOOKUP(B139&amp;C139,'[1]점검현황(금월)'!$D$7:$AH$274,11,0)</f>
        <v>I7-10700</v>
      </c>
      <c r="F139" s="21" t="str">
        <f>VLOOKUP(B139&amp;C139,'[1]점검현황(금월)'!$D$7:$AH$274,12,0)</f>
        <v>DDR4 16G</v>
      </c>
      <c r="G139" s="21" t="str">
        <f>VLOOKUP(B139&amp;C139,'[1]점검현황(금월)'!$D$7:$AH$274,13,0)</f>
        <v>SSD 500GB + HDD 2TB</v>
      </c>
      <c r="H139" s="21" t="str">
        <f>VLOOKUP(B139&amp;C139,'[1]점검현황(금월)'!$D$7:$AH$274,17,0)</f>
        <v>FS-30(30W)</v>
      </c>
      <c r="I139" s="15" t="s">
        <v>15</v>
      </c>
      <c r="J139" s="21" t="str">
        <f>VLOOKUP(B139&amp;C139,'[1]점검현황(금월)'!$D$7:$AH$274,2,0)</f>
        <v>산업공학(ZOOM자동녹화)</v>
      </c>
      <c r="K139" s="22" t="s">
        <v>16</v>
      </c>
    </row>
    <row r="140" spans="1:11">
      <c r="A140" s="30"/>
      <c r="B140" s="19" t="s">
        <v>46</v>
      </c>
      <c r="C140" s="20">
        <v>325</v>
      </c>
      <c r="D140" s="21" t="str">
        <f>VLOOKUP(B140&amp;C140,'[1]점검현황(금월)'!$D$7:$AH$274,10,0)</f>
        <v>DB400TEA</v>
      </c>
      <c r="E140" s="21" t="str">
        <f>VLOOKUP(B140&amp;C140,'[1]점검현황(금월)'!$D$7:$AH$274,11,0)</f>
        <v>I7-12700</v>
      </c>
      <c r="F140" s="21" t="str">
        <f>VLOOKUP(B140&amp;C140,'[1]점검현황(금월)'!$D$7:$AH$274,12,0)</f>
        <v>DDR4 8G</v>
      </c>
      <c r="G140" s="21" t="str">
        <f>VLOOKUP(B140&amp;C140,'[1]점검현황(금월)'!$D$7:$AH$274,13,0)</f>
        <v>SSD 256GB</v>
      </c>
      <c r="H140" s="21" t="str">
        <f>VLOOKUP(B140&amp;C140,'[1]점검현황(금월)'!$D$7:$AH$274,17,0)</f>
        <v>FS-30(30W)</v>
      </c>
      <c r="I140" s="15" t="s">
        <v>15</v>
      </c>
      <c r="J140" s="21" t="str">
        <f>VLOOKUP(B140&amp;C140,'[1]점검현황(금월)'!$D$7:$AH$274,2,0)</f>
        <v>멀티미디어 (ZOOM자동녹화)</v>
      </c>
      <c r="K140" s="22" t="s">
        <v>16</v>
      </c>
    </row>
    <row r="141" spans="1:11">
      <c r="A141" s="30"/>
      <c r="B141" s="19" t="s">
        <v>46</v>
      </c>
      <c r="C141" s="20">
        <v>328</v>
      </c>
      <c r="D141" s="21" t="str">
        <f>VLOOKUP(B141&amp;C141,'[1]점검현황(금월)'!$D$7:$AH$274,10,0)</f>
        <v>DB400TEA</v>
      </c>
      <c r="E141" s="21" t="str">
        <f>VLOOKUP(B141&amp;C141,'[1]점검현황(금월)'!$D$7:$AH$274,11,0)</f>
        <v>I7-12700</v>
      </c>
      <c r="F141" s="21" t="str">
        <f>VLOOKUP(B141&amp;C141,'[1]점검현황(금월)'!$D$7:$AH$274,12,0)</f>
        <v>DDR4 8G</v>
      </c>
      <c r="G141" s="21" t="str">
        <f>VLOOKUP(B141&amp;C141,'[1]점검현황(금월)'!$D$7:$AH$274,13,0)</f>
        <v>SSD 256GB</v>
      </c>
      <c r="H141" s="21" t="str">
        <f>VLOOKUP(B141&amp;C141,'[1]점검현황(금월)'!$D$7:$AH$274,17,0)</f>
        <v>FS-30(30W)</v>
      </c>
      <c r="I141" s="15" t="s">
        <v>15</v>
      </c>
      <c r="J141" s="21" t="str">
        <f>VLOOKUP(B141&amp;C141,'[1]점검현황(금월)'!$D$7:$AH$274,2,0)</f>
        <v>소프트웨어</v>
      </c>
      <c r="K141" s="22" t="s">
        <v>16</v>
      </c>
    </row>
    <row r="142" spans="1:11">
      <c r="A142" s="30"/>
      <c r="B142" s="19" t="s">
        <v>46</v>
      </c>
      <c r="C142" s="20">
        <v>333</v>
      </c>
      <c r="D142" s="21" t="str">
        <f>VLOOKUP(B142&amp;C142,'[1]점검현황(금월)'!$D$7:$AH$274,10,0)</f>
        <v>DB400TEA</v>
      </c>
      <c r="E142" s="21" t="str">
        <f>VLOOKUP(B142&amp;C142,'[1]점검현황(금월)'!$D$7:$AH$274,11,0)</f>
        <v>I7-12700</v>
      </c>
      <c r="F142" s="21" t="str">
        <f>VLOOKUP(B142&amp;C142,'[1]점검현황(금월)'!$D$7:$AH$274,12,0)</f>
        <v>DDR4 8G</v>
      </c>
      <c r="G142" s="21" t="str">
        <f>VLOOKUP(B142&amp;C142,'[1]점검현황(금월)'!$D$7:$AH$274,13,0)</f>
        <v>SSD 256GB</v>
      </c>
      <c r="H142" s="21" t="str">
        <f>VLOOKUP(B142&amp;C142,'[1]점검현황(금월)'!$D$7:$AH$274,17,0)</f>
        <v>FS-30(30W)</v>
      </c>
      <c r="I142" s="15" t="s">
        <v>15</v>
      </c>
      <c r="J142" s="21" t="str">
        <f>VLOOKUP(B142&amp;C142,'[1]점검현황(금월)'!$D$7:$AH$274,2,0)</f>
        <v>소프트웨어</v>
      </c>
      <c r="K142" s="22" t="s">
        <v>16</v>
      </c>
    </row>
    <row r="143" spans="1:11">
      <c r="A143" s="30"/>
      <c r="B143" s="19" t="s">
        <v>46</v>
      </c>
      <c r="C143" s="20">
        <v>336</v>
      </c>
      <c r="D143" s="21" t="str">
        <f>VLOOKUP(B143&amp;C143,'[1]점검현황(금월)'!$D$7:$AH$274,10,0)</f>
        <v>DB400TEA</v>
      </c>
      <c r="E143" s="21" t="str">
        <f>VLOOKUP(B143&amp;C143,'[1]점검현황(금월)'!$D$7:$AH$274,11,0)</f>
        <v>I7-12700</v>
      </c>
      <c r="F143" s="21" t="str">
        <f>VLOOKUP(B143&amp;C143,'[1]점검현황(금월)'!$D$7:$AH$274,12,0)</f>
        <v>DDR4 8G</v>
      </c>
      <c r="G143" s="21" t="str">
        <f>VLOOKUP(B143&amp;C143,'[1]점검현황(금월)'!$D$7:$AH$274,13,0)</f>
        <v>SSD 256GB</v>
      </c>
      <c r="H143" s="21" t="str">
        <f>VLOOKUP(B143&amp;C143,'[1]점검현황(금월)'!$D$7:$AH$274,17,0)</f>
        <v>INTER-M</v>
      </c>
      <c r="I143" s="15" t="s">
        <v>15</v>
      </c>
      <c r="J143" s="21" t="str">
        <f>VLOOKUP(B143&amp;C143,'[1]점검현황(금월)'!$D$7:$AH$274,2,0)</f>
        <v>소프트웨어</v>
      </c>
      <c r="K143" s="22" t="s">
        <v>16</v>
      </c>
    </row>
    <row r="144" spans="1:11">
      <c r="A144" s="30"/>
      <c r="B144" s="19" t="s">
        <v>46</v>
      </c>
      <c r="C144" s="20">
        <v>407</v>
      </c>
      <c r="D144" s="21" t="str">
        <f>VLOOKUP(B144&amp;C144,'[1]점검현황(금월)'!$D$7:$AH$274,10,0)</f>
        <v>DB400TDA</v>
      </c>
      <c r="E144" s="21" t="str">
        <f>VLOOKUP(B144&amp;C144,'[1]점검현황(금월)'!$D$7:$AH$274,11,0)</f>
        <v>I7-11700</v>
      </c>
      <c r="F144" s="21" t="str">
        <f>VLOOKUP(B144&amp;C144,'[1]점검현황(금월)'!$D$7:$AH$274,12,0)</f>
        <v>DDR4 8G</v>
      </c>
      <c r="G144" s="21" t="str">
        <f>VLOOKUP(B144&amp;C144,'[1]점검현황(금월)'!$D$7:$AH$274,13,0)</f>
        <v>SSD 256GB</v>
      </c>
      <c r="H144" s="21" t="str">
        <f>VLOOKUP(B144&amp;C144,'[1]점검현황(금월)'!$D$7:$AH$274,17,0)</f>
        <v>LS</v>
      </c>
      <c r="I144" s="15" t="s">
        <v>15</v>
      </c>
      <c r="J144" s="21" t="str">
        <f>VLOOKUP(B144&amp;C144,'[1]점검현황(금월)'!$D$7:$AH$274,2,0)</f>
        <v>SW특성화 (ZOOM자동녹화)</v>
      </c>
      <c r="K144" s="22" t="s">
        <v>24</v>
      </c>
    </row>
    <row r="145" spans="1:12">
      <c r="A145" s="30"/>
      <c r="B145" s="19" t="s">
        <v>46</v>
      </c>
      <c r="C145" s="20">
        <v>409</v>
      </c>
      <c r="D145" s="21" t="str">
        <f>VLOOKUP(B145&amp;C145,'[1]점검현황(금월)'!$D$7:$AH$274,10,0)</f>
        <v>DB400TDA</v>
      </c>
      <c r="E145" s="21" t="str">
        <f>VLOOKUP(B145&amp;C145,'[1]점검현황(금월)'!$D$7:$AH$274,11,0)</f>
        <v>I7-11700</v>
      </c>
      <c r="F145" s="21" t="str">
        <f>VLOOKUP(B145&amp;C145,'[1]점검현황(금월)'!$D$7:$AH$274,12,0)</f>
        <v>DDR4 16G</v>
      </c>
      <c r="G145" s="21" t="str">
        <f>VLOOKUP(B145&amp;C145,'[1]점검현황(금월)'!$D$7:$AH$274,13,0)</f>
        <v>SSD 256GB</v>
      </c>
      <c r="H145" s="21" t="str">
        <f>VLOOKUP(B145&amp;C145,'[1]점검현황(금월)'!$D$7:$AH$274,17,0)</f>
        <v>SP80</v>
      </c>
      <c r="I145" s="15" t="s">
        <v>15</v>
      </c>
      <c r="J145" s="21" t="str">
        <f>VLOOKUP(B145&amp;C145,'[1]점검현황(금월)'!$D$7:$AH$274,2,0)</f>
        <v>소프트웨어 (ZOOM자동녹화)</v>
      </c>
      <c r="K145" s="22" t="s">
        <v>16</v>
      </c>
    </row>
    <row r="146" spans="1:12">
      <c r="A146" s="30"/>
      <c r="B146" s="19" t="s">
        <v>46</v>
      </c>
      <c r="C146" s="20">
        <v>410</v>
      </c>
      <c r="D146" s="21" t="str">
        <f>VLOOKUP(B146&amp;C146,'[1]점검현황(금월)'!$D$7:$AH$274,10,0)</f>
        <v>DB400TDA</v>
      </c>
      <c r="E146" s="21" t="str">
        <f>VLOOKUP(B146&amp;C146,'[1]점검현황(금월)'!$D$7:$AH$274,11,0)</f>
        <v>I7-11700</v>
      </c>
      <c r="F146" s="21" t="str">
        <f>VLOOKUP(B146&amp;C146,'[1]점검현황(금월)'!$D$7:$AH$274,12,0)</f>
        <v>DDR4 16G</v>
      </c>
      <c r="G146" s="21" t="str">
        <f>VLOOKUP(B146&amp;C146,'[1]점검현황(금월)'!$D$7:$AH$274,13,0)</f>
        <v>SSD 256GB</v>
      </c>
      <c r="H146" s="21" t="str">
        <f>VLOOKUP(B146&amp;C146,'[1]점검현황(금월)'!$D$7:$AH$274,17,0)</f>
        <v>SP80</v>
      </c>
      <c r="I146" s="15" t="s">
        <v>15</v>
      </c>
      <c r="J146" s="21" t="str">
        <f>VLOOKUP(B146&amp;C146,'[1]점검현황(금월)'!$D$7:$AH$274,2,0)</f>
        <v>사이버보안(ZOOM자동녹화)</v>
      </c>
      <c r="K146" s="22" t="s">
        <v>16</v>
      </c>
    </row>
    <row r="147" spans="1:12">
      <c r="A147" s="30"/>
      <c r="B147" s="19" t="s">
        <v>46</v>
      </c>
      <c r="C147" s="23">
        <v>415</v>
      </c>
      <c r="D147" s="21" t="str">
        <f>VLOOKUP(B147&amp;C147,'[1]점검현황(금월)'!$D$7:$AH$274,10,0)</f>
        <v>DB400T9A</v>
      </c>
      <c r="E147" s="21" t="str">
        <f>VLOOKUP(B147&amp;C147,'[1]점검현황(금월)'!$D$7:$AH$274,11,0)</f>
        <v>I7-9700</v>
      </c>
      <c r="F147" s="21" t="str">
        <f>VLOOKUP(B147&amp;C147,'[1]점검현황(금월)'!$D$7:$AH$274,12,0)</f>
        <v>DDR4 16G</v>
      </c>
      <c r="G147" s="21" t="str">
        <f>VLOOKUP(B147&amp;C147,'[1]점검현황(금월)'!$D$7:$AH$274,13,0)</f>
        <v>SSD 256GB</v>
      </c>
      <c r="H147" s="21" t="str">
        <f>VLOOKUP(B147&amp;C147,'[1]점검현황(금월)'!$D$7:$AH$274,17,0)</f>
        <v>SP80</v>
      </c>
      <c r="I147" s="15" t="s">
        <v>15</v>
      </c>
      <c r="J147" s="21" t="str">
        <f>VLOOKUP(B147&amp;C147,'[1]점검현황(금월)'!$D$7:$AH$274,2,0)</f>
        <v>교통시스템(ZOOM자동녹화)</v>
      </c>
      <c r="K147" s="22" t="s">
        <v>16</v>
      </c>
    </row>
    <row r="148" spans="1:12">
      <c r="A148" s="30"/>
      <c r="B148" s="19" t="s">
        <v>46</v>
      </c>
      <c r="C148" s="23">
        <v>419</v>
      </c>
      <c r="D148" s="21" t="str">
        <f>VLOOKUP(B148&amp;C148,'[1]점검현황(금월)'!$D$7:$AH$274,10,0)</f>
        <v>DM500TFA</v>
      </c>
      <c r="E148" s="21" t="str">
        <f>VLOOKUP(B148&amp;C148,'[1]점검현황(금월)'!$D$7:$AH$274,11,0)</f>
        <v>I5-13400</v>
      </c>
      <c r="F148" s="21" t="str">
        <f>VLOOKUP(B148&amp;C148,'[1]점검현황(금월)'!$D$7:$AH$274,12,0)</f>
        <v>DDR4 16G</v>
      </c>
      <c r="G148" s="21" t="str">
        <f>VLOOKUP(B148&amp;C148,'[1]점검현황(금월)'!$D$7:$AH$274,13,0)</f>
        <v>SSD 500GB</v>
      </c>
      <c r="H148" s="21" t="str">
        <f>VLOOKUP(B148&amp;C148,'[1]점검현황(금월)'!$D$7:$AH$274,17,0)</f>
        <v>JBL</v>
      </c>
      <c r="I148" s="15" t="s">
        <v>15</v>
      </c>
      <c r="J148" s="21" t="str">
        <f>VLOOKUP(B148&amp;C148,'[1]점검현황(금월)'!$D$7:$AH$274,2,0)</f>
        <v>공학대학원</v>
      </c>
      <c r="K148" s="22" t="s">
        <v>16</v>
      </c>
    </row>
    <row r="149" spans="1:12">
      <c r="A149" s="30"/>
      <c r="B149" s="19" t="s">
        <v>46</v>
      </c>
      <c r="C149" s="23">
        <v>435</v>
      </c>
      <c r="D149" s="21" t="str">
        <f>VLOOKUP(B149&amp;C149,'[1]점검현황(금월)'!$D$7:$AH$274,10,0)</f>
        <v>DB400SEA</v>
      </c>
      <c r="E149" s="21" t="str">
        <f>VLOOKUP(B149&amp;C149,'[1]점검현황(금월)'!$D$7:$AH$274,11,0)</f>
        <v>I7-13700</v>
      </c>
      <c r="F149" s="21" t="str">
        <f>VLOOKUP(B149&amp;C149,'[1]점검현황(금월)'!$D$7:$AH$274,12,0)</f>
        <v>DDR4 16G</v>
      </c>
      <c r="G149" s="21" t="str">
        <f>VLOOKUP(B149&amp;C149,'[1]점검현황(금월)'!$D$7:$AH$274,13,0)</f>
        <v>SSD 1TB</v>
      </c>
      <c r="H149" s="21" t="str">
        <f>VLOOKUP(B149&amp;C149,'[1]점검현황(금월)'!$D$7:$AH$274,17,0)</f>
        <v>TOA F240</v>
      </c>
      <c r="I149" s="15" t="s">
        <v>15</v>
      </c>
      <c r="J149" s="21" t="str">
        <f>VLOOKUP(B149&amp;C149,'[1]점검현황(금월)'!$D$7:$AH$274,2,0)</f>
        <v>수학과 LAB</v>
      </c>
      <c r="K149" s="22" t="s">
        <v>16</v>
      </c>
    </row>
    <row r="150" spans="1:12">
      <c r="A150" s="30"/>
      <c r="B150" s="19" t="s">
        <v>46</v>
      </c>
      <c r="C150" s="20">
        <v>621</v>
      </c>
      <c r="D150" s="21" t="str">
        <f>VLOOKUP(B150&amp;C150,'[1]점검현황(금월)'!$D$7:$AH$274,10,0)</f>
        <v>DB400T9A</v>
      </c>
      <c r="E150" s="21" t="str">
        <f>VLOOKUP(B150&amp;C150,'[1]점검현황(금월)'!$D$7:$AH$274,11,0)</f>
        <v>I7-9700</v>
      </c>
      <c r="F150" s="21" t="str">
        <f>VLOOKUP(B150&amp;C150,'[1]점검현황(금월)'!$D$7:$AH$274,12,0)</f>
        <v>DDR4 16G</v>
      </c>
      <c r="G150" s="21" t="str">
        <f>VLOOKUP(B150&amp;C150,'[1]점검현황(금월)'!$D$7:$AH$274,13,0)</f>
        <v>SSD 256GB + SATA 1T</v>
      </c>
      <c r="H150" s="21" t="str">
        <f>VLOOKUP(B150&amp;C150,'[1]점검현황(금월)'!$D$7:$AH$274,17,0)</f>
        <v>SP80</v>
      </c>
      <c r="I150" s="15" t="s">
        <v>15</v>
      </c>
      <c r="J150" s="21" t="str">
        <f>VLOOKUP(B150&amp;C150,'[1]점검현황(금월)'!$D$7:$AH$274,2,0)</f>
        <v>수학과 LAB</v>
      </c>
      <c r="K150" s="22" t="s">
        <v>24</v>
      </c>
    </row>
    <row r="151" spans="1:12">
      <c r="A151" s="30"/>
      <c r="B151" s="19" t="s">
        <v>46</v>
      </c>
      <c r="C151" s="20">
        <v>735</v>
      </c>
      <c r="D151" s="21" t="str">
        <f>VLOOKUP(B151&amp;C151,'[1]점검현황(금월)'!$D$7:$AH$274,10,0)</f>
        <v>Z75CV(I7)</v>
      </c>
      <c r="E151" s="21" t="str">
        <f>VLOOKUP(B151&amp;C151,'[1]점검현황(금월)'!$D$7:$AH$274,11,0)</f>
        <v>I7-4790</v>
      </c>
      <c r="F151" s="21" t="str">
        <f>VLOOKUP(B151&amp;C151,'[1]점검현황(금월)'!$D$7:$AH$274,12,0)</f>
        <v>DDR3 8G</v>
      </c>
      <c r="G151" s="21" t="str">
        <f>VLOOKUP(B151&amp;C151,'[1]점검현황(금월)'!$D$7:$AH$274,13,0)</f>
        <v>SSD128GB+SATA III 1T</v>
      </c>
      <c r="H151" s="21" t="str">
        <f>VLOOKUP(B151&amp;C151,'[1]점검현황(금월)'!$D$7:$AH$274,17,0)</f>
        <v>EON10</v>
      </c>
      <c r="I151" s="15" t="s">
        <v>15</v>
      </c>
      <c r="J151" s="21" t="str">
        <f>VLOOKUP(B151&amp;C151,'[1]점검현황(금월)'!$D$7:$AH$274,2,0)</f>
        <v>대학원</v>
      </c>
      <c r="K151" s="22" t="s">
        <v>16</v>
      </c>
    </row>
    <row r="152" spans="1:12">
      <c r="A152" s="30"/>
      <c r="B152" s="19" t="s">
        <v>46</v>
      </c>
      <c r="C152" s="20">
        <v>1001</v>
      </c>
      <c r="D152" s="21" t="str">
        <f>VLOOKUP(B152&amp;C152,'[1]점검현황(금월)'!$D$7:$AH$274,10,0)</f>
        <v>Z75CV(I7)</v>
      </c>
      <c r="E152" s="21" t="str">
        <f>VLOOKUP(B152&amp;C152,'[1]점검현황(금월)'!$D$7:$AH$274,11,0)</f>
        <v>I7-4790</v>
      </c>
      <c r="F152" s="21" t="str">
        <f>VLOOKUP(B152&amp;C152,'[1]점검현황(금월)'!$D$7:$AH$274,12,0)</f>
        <v>DDR3 8G</v>
      </c>
      <c r="G152" s="21" t="str">
        <f>VLOOKUP(B152&amp;C152,'[1]점검현황(금월)'!$D$7:$AH$274,13,0)</f>
        <v>SSD120GB+SATA III 1T</v>
      </c>
      <c r="H152" s="21" t="str">
        <f>VLOOKUP(B152&amp;C152,'[1]점검현황(금월)'!$D$7:$AH$274,17,0)</f>
        <v>EON10</v>
      </c>
      <c r="I152" s="15" t="s">
        <v>15</v>
      </c>
      <c r="J152" s="21" t="str">
        <f>VLOOKUP(B152&amp;C152,'[1]점검현황(금월)'!$D$7:$AH$274,2,0)</f>
        <v>대학원(ZOOM자동녹화)</v>
      </c>
      <c r="K152" s="22" t="s">
        <v>16</v>
      </c>
    </row>
    <row r="153" spans="1:12">
      <c r="A153" s="30"/>
      <c r="B153" s="19" t="s">
        <v>46</v>
      </c>
      <c r="C153" s="20">
        <v>1020</v>
      </c>
      <c r="D153" s="21" t="str">
        <f>VLOOKUP(B153&amp;C153,'[1]점검현황(금월)'!$D$7:$AH$274,10,0)</f>
        <v>B70CH(I7)</v>
      </c>
      <c r="E153" s="21" t="str">
        <f>VLOOKUP(B153&amp;C153,'[1]점검현황(금월)'!$D$7:$AH$274,11,0)</f>
        <v>I7-4790</v>
      </c>
      <c r="F153" s="21" t="str">
        <f>VLOOKUP(B153&amp;C153,'[1]점검현황(금월)'!$D$7:$AH$274,12,0)</f>
        <v>DDR3 4G</v>
      </c>
      <c r="G153" s="21" t="str">
        <f>VLOOKUP(B153&amp;C153,'[1]점검현황(금월)'!$D$7:$AH$274,13,0)</f>
        <v>SSD128GB+SATA 1T</v>
      </c>
      <c r="H153" s="21" t="str">
        <f>VLOOKUP(B153&amp;C153,'[1]점검현황(금월)'!$D$7:$AH$274,17,0)</f>
        <v>EON10</v>
      </c>
      <c r="I153" s="15" t="s">
        <v>15</v>
      </c>
      <c r="J153" s="21" t="str">
        <f>VLOOKUP(B153&amp;C153,'[1]점검현황(금월)'!$D$7:$AH$274,2,0)</f>
        <v>교통시스템 (PC실) (everlec,ZOOM자동녹화)</v>
      </c>
      <c r="K153" s="22" t="s">
        <v>24</v>
      </c>
    </row>
    <row r="154" spans="1:12">
      <c r="A154" s="30"/>
      <c r="B154" s="19" t="s">
        <v>46</v>
      </c>
      <c r="C154" s="20">
        <v>1023</v>
      </c>
      <c r="D154" s="21" t="str">
        <f>VLOOKUP(B154&amp;C154,'[1]점검현황(금월)'!$D$7:$AH$274,10,0)</f>
        <v>DB400TDA</v>
      </c>
      <c r="E154" s="21" t="str">
        <f>VLOOKUP(B154&amp;C154,'[1]점검현황(금월)'!$D$7:$AH$274,11,0)</f>
        <v>I7-11700</v>
      </c>
      <c r="F154" s="21" t="str">
        <f>VLOOKUP(B154&amp;C154,'[1]점검현황(금월)'!$D$7:$AH$274,12,0)</f>
        <v>DDR4 16G</v>
      </c>
      <c r="G154" s="21" t="str">
        <f>VLOOKUP(B154&amp;C154,'[1]점검현황(금월)'!$D$7:$AH$274,13,0)</f>
        <v>SSD 512GB</v>
      </c>
      <c r="H154" s="21" t="str">
        <f>VLOOKUP(B154&amp;C154,'[1]점검현황(금월)'!$D$7:$AH$274,17,0)</f>
        <v>INTER-M</v>
      </c>
      <c r="I154" s="15" t="s">
        <v>15</v>
      </c>
      <c r="J154" s="21" t="str">
        <f>VLOOKUP(B154&amp;C154,'[1]점검현황(금월)'!$D$7:$AH$274,2,0)</f>
        <v>건설시스템 (PC실)(everlec,ZOOM자동녹화)</v>
      </c>
      <c r="K154" s="22" t="s">
        <v>16</v>
      </c>
    </row>
    <row r="155" spans="1:12">
      <c r="A155" s="32"/>
      <c r="B155" s="28" t="s">
        <v>46</v>
      </c>
      <c r="C155" s="20">
        <v>1025</v>
      </c>
      <c r="D155" s="21" t="str">
        <f>VLOOKUP(B155&amp;C155,'[1]점검현황(금월)'!$D$7:$AH$274,10,0)</f>
        <v>DB400TDA</v>
      </c>
      <c r="E155" s="21" t="str">
        <f>VLOOKUP(B155&amp;C155,'[1]점검현황(금월)'!$D$7:$AH$274,11,0)</f>
        <v>I7-11700</v>
      </c>
      <c r="F155" s="21" t="str">
        <f>VLOOKUP(B155&amp;C155,'[1]점검현황(금월)'!$D$7:$AH$274,12,0)</f>
        <v>DDR4 16G</v>
      </c>
      <c r="G155" s="21" t="str">
        <f>VLOOKUP(B155&amp;C155,'[1]점검현황(금월)'!$D$7:$AH$274,13,0)</f>
        <v>SSD 500GB</v>
      </c>
      <c r="H155" s="21" t="str">
        <f>VLOOKUP(B155&amp;C155,'[1]점검현황(금월)'!$D$7:$AH$274,17,0)</f>
        <v>INTER-M</v>
      </c>
      <c r="I155" s="15" t="s">
        <v>15</v>
      </c>
      <c r="J155" s="21" t="str">
        <f>VLOOKUP(B155&amp;C155,'[1]점검현황(금월)'!$D$7:$AH$274,2,0)</f>
        <v>소프트웨어 (자동녹화)</v>
      </c>
      <c r="K155" s="22" t="s">
        <v>16</v>
      </c>
    </row>
    <row r="156" spans="1:12" ht="16.5" customHeight="1">
      <c r="A156" s="29" t="s">
        <v>47</v>
      </c>
      <c r="B156" s="28" t="s">
        <v>48</v>
      </c>
      <c r="C156" s="20" t="s">
        <v>29</v>
      </c>
      <c r="D156" s="21" t="str">
        <f>VLOOKUP(B156&amp;C156,'[1]점검현황(금월)'!$D$7:$AH$274,10,0)</f>
        <v>DB-400TCA</v>
      </c>
      <c r="E156" s="21" t="str">
        <f>VLOOKUP(B156&amp;C156,'[1]점검현황(금월)'!$D$7:$AH$274,11,0)</f>
        <v>I7-10700</v>
      </c>
      <c r="F156" s="21" t="str">
        <f>VLOOKUP(B156&amp;C156,'[1]점검현황(금월)'!$D$7:$AH$274,12,0)</f>
        <v>DDR4 16G</v>
      </c>
      <c r="G156" s="21" t="str">
        <f>VLOOKUP(B156&amp;C156,'[1]점검현황(금월)'!$D$7:$AH$274,13,0)</f>
        <v>SSD500GB + HDD 1T</v>
      </c>
      <c r="H156" s="21" t="str">
        <f>VLOOKUP(B156&amp;C156,'[1]점검현황(금월)'!$D$7:$AH$274,17,0)</f>
        <v>FS-30(30W)</v>
      </c>
      <c r="I156" s="15" t="s">
        <v>15</v>
      </c>
      <c r="J156" s="21" t="str">
        <f>VLOOKUP(B156&amp;C156,'[1]점검현황(금월)'!$D$7:$AH$274,2,0)</f>
        <v>미디어 (ZOOM자동녹화)</v>
      </c>
      <c r="K156" s="22" t="s">
        <v>16</v>
      </c>
    </row>
    <row r="157" spans="1:12">
      <c r="A157" s="30"/>
      <c r="B157" s="28" t="s">
        <v>48</v>
      </c>
      <c r="C157" s="20">
        <v>113</v>
      </c>
      <c r="D157" s="21" t="str">
        <f>VLOOKUP(B157&amp;C157,'[1]점검현황(금월)'!$D$7:$AH$274,10,0)</f>
        <v>Z75CV(I7)</v>
      </c>
      <c r="E157" s="21" t="str">
        <f>VLOOKUP(B157&amp;C157,'[1]점검현황(금월)'!$D$7:$AH$274,11,0)</f>
        <v>I7-6700</v>
      </c>
      <c r="F157" s="21" t="str">
        <f>VLOOKUP(B157&amp;C157,'[1]점검현황(금월)'!$D$7:$AH$274,12,0)</f>
        <v>DDR3 8G</v>
      </c>
      <c r="G157" s="21" t="str">
        <f>VLOOKUP(B157&amp;C157,'[1]점검현황(금월)'!$D$7:$AH$274,13,0)</f>
        <v>SSD128GB+SATA 1T</v>
      </c>
      <c r="H157" s="21" t="str">
        <f>VLOOKUP(B157&amp;C157,'[1]점검현황(금월)'!$D$7:$AH$274,17,0)</f>
        <v>FS-30(30W)</v>
      </c>
      <c r="I157" s="15" t="s">
        <v>36</v>
      </c>
      <c r="J157" s="21" t="str">
        <f>VLOOKUP(B157&amp;C157,'[1]점검현황(금월)'!$D$7:$AH$274,2,0)</f>
        <v>혁신융합팀(자동녹화)</v>
      </c>
      <c r="K157" s="22" t="s">
        <v>16</v>
      </c>
      <c r="L157" s="4" t="s">
        <v>49</v>
      </c>
    </row>
    <row r="158" spans="1:12">
      <c r="A158" s="30"/>
      <c r="B158" s="28" t="s">
        <v>48</v>
      </c>
      <c r="C158" s="20">
        <v>115</v>
      </c>
      <c r="D158" s="21" t="str">
        <f>VLOOKUP(B158&amp;C158,'[1]점검현황(금월)'!$D$7:$AH$274,10,0)</f>
        <v>Z75CV(I7)</v>
      </c>
      <c r="E158" s="21" t="str">
        <f>VLOOKUP(B158&amp;C158,'[1]점검현황(금월)'!$D$7:$AH$274,11,0)</f>
        <v>I7-6700</v>
      </c>
      <c r="F158" s="21" t="str">
        <f>VLOOKUP(B158&amp;C158,'[1]점검현황(금월)'!$D$7:$AH$274,12,0)</f>
        <v>DDR3 8G</v>
      </c>
      <c r="G158" s="21" t="str">
        <f>VLOOKUP(B158&amp;C158,'[1]점검현황(금월)'!$D$7:$AH$274,13,0)</f>
        <v>SSD128GB+SATA 1T</v>
      </c>
      <c r="H158" s="21" t="str">
        <f>VLOOKUP(B158&amp;C158,'[1]점검현황(금월)'!$D$7:$AH$274,17,0)</f>
        <v>FS-30(30W)</v>
      </c>
      <c r="I158" s="15" t="s">
        <v>15</v>
      </c>
      <c r="J158" s="21" t="str">
        <f>VLOOKUP(B158&amp;C158,'[1]점검현황(금월)'!$D$7:$AH$274,2,0)</f>
        <v>글로벌미래교육원</v>
      </c>
      <c r="K158" s="22" t="s">
        <v>16</v>
      </c>
    </row>
    <row r="159" spans="1:12">
      <c r="A159" s="30"/>
      <c r="B159" s="28" t="s">
        <v>48</v>
      </c>
      <c r="C159" s="20">
        <v>117</v>
      </c>
      <c r="D159" s="21" t="str">
        <f>VLOOKUP(B159&amp;C159,'[1]점검현황(금월)'!$D$7:$AH$274,10,0)</f>
        <v>Z75CV(I7)</v>
      </c>
      <c r="E159" s="21" t="str">
        <f>VLOOKUP(B159&amp;C159,'[1]점검현황(금월)'!$D$7:$AH$274,11,0)</f>
        <v>I7-6700</v>
      </c>
      <c r="F159" s="21" t="str">
        <f>VLOOKUP(B159&amp;C159,'[1]점검현황(금월)'!$D$7:$AH$274,12,0)</f>
        <v>DDR3 8G</v>
      </c>
      <c r="G159" s="21" t="str">
        <f>VLOOKUP(B159&amp;C159,'[1]점검현황(금월)'!$D$7:$AH$274,13,0)</f>
        <v>SSD128GB+SATA 1T</v>
      </c>
      <c r="H159" s="21" t="str">
        <f>VLOOKUP(B159&amp;C159,'[1]점검현황(금월)'!$D$7:$AH$274,17,0)</f>
        <v>FS-30(30W)</v>
      </c>
      <c r="I159" s="15" t="s">
        <v>15</v>
      </c>
      <c r="J159" s="21" t="str">
        <f>VLOOKUP(B159&amp;C159,'[1]점검현황(금월)'!$D$7:$AH$274,2,0)</f>
        <v>글로벌미래교육원</v>
      </c>
      <c r="K159" s="22" t="s">
        <v>16</v>
      </c>
    </row>
    <row r="160" spans="1:12">
      <c r="A160" s="30"/>
      <c r="B160" s="28" t="s">
        <v>48</v>
      </c>
      <c r="C160" s="20">
        <v>119</v>
      </c>
      <c r="D160" s="21" t="str">
        <f>VLOOKUP(B160&amp;C160,'[1]점검현황(금월)'!$D$7:$AH$274,10,0)</f>
        <v>DB-400</v>
      </c>
      <c r="E160" s="21" t="str">
        <f>VLOOKUP(B160&amp;C160,'[1]점검현황(금월)'!$D$7:$AH$274,11,0)</f>
        <v>I5-4370</v>
      </c>
      <c r="F160" s="21" t="str">
        <f>VLOOKUP(B160&amp;C160,'[1]점검현황(금월)'!$D$7:$AH$274,12,0)</f>
        <v>DDR3 4G</v>
      </c>
      <c r="G160" s="21" t="str">
        <f>VLOOKUP(B160&amp;C160,'[1]점검현황(금월)'!$D$7:$AH$274,13,0)</f>
        <v>SSD 128GB</v>
      </c>
      <c r="H160" s="21" t="str">
        <f>VLOOKUP(B160&amp;C160,'[1]점검현황(금월)'!$D$7:$AH$274,17,0)</f>
        <v>FS-30(30W)</v>
      </c>
      <c r="I160" s="15" t="s">
        <v>15</v>
      </c>
      <c r="J160" s="21" t="str">
        <f>VLOOKUP(B160&amp;C160,'[1]점검현황(금월)'!$D$7:$AH$274,2,0)</f>
        <v>글로벌미래교육원</v>
      </c>
      <c r="K160" s="22" t="s">
        <v>24</v>
      </c>
    </row>
    <row r="161" spans="1:12">
      <c r="A161" s="30"/>
      <c r="B161" s="28" t="s">
        <v>50</v>
      </c>
      <c r="C161" s="20">
        <v>204</v>
      </c>
      <c r="D161" s="21" t="s">
        <v>51</v>
      </c>
      <c r="E161" s="21" t="s">
        <v>52</v>
      </c>
      <c r="F161" s="21" t="s">
        <v>53</v>
      </c>
      <c r="G161" s="21" t="s">
        <v>54</v>
      </c>
      <c r="H161" s="21" t="s">
        <v>55</v>
      </c>
      <c r="I161" s="15" t="s">
        <v>15</v>
      </c>
      <c r="J161" s="21" t="s">
        <v>56</v>
      </c>
      <c r="K161" s="22" t="s">
        <v>16</v>
      </c>
    </row>
    <row r="162" spans="1:12">
      <c r="A162" s="30"/>
      <c r="B162" s="28" t="s">
        <v>48</v>
      </c>
      <c r="C162" s="20">
        <v>207</v>
      </c>
      <c r="D162" s="21" t="str">
        <f>VLOOKUP(B162&amp;C162,'[1]점검현황(금월)'!$D$7:$AH$274,10,0)</f>
        <v>DB400T9A</v>
      </c>
      <c r="E162" s="21" t="str">
        <f>VLOOKUP(B162&amp;C162,'[1]점검현황(금월)'!$D$7:$AH$274,11,0)</f>
        <v>I7-9700</v>
      </c>
      <c r="F162" s="21" t="str">
        <f>VLOOKUP(B162&amp;C162,'[1]점검현황(금월)'!$D$7:$AH$274,12,0)</f>
        <v>DDR4 16G</v>
      </c>
      <c r="G162" s="21" t="str">
        <f>VLOOKUP(B162&amp;C162,'[1]점검현황(금월)'!$D$7:$AH$274,13,0)</f>
        <v>SSD 256GB</v>
      </c>
      <c r="H162" s="21" t="str">
        <f>VLOOKUP(B162&amp;C162,'[1]점검현황(금월)'!$D$7:$AH$274,17,0)</f>
        <v>FS-52N</v>
      </c>
      <c r="I162" s="15" t="s">
        <v>15</v>
      </c>
      <c r="J162" s="21" t="str">
        <f>VLOOKUP(B162&amp;C162,'[1]점검현황(금월)'!$D$7:$AH$274,2,0)</f>
        <v>소프트웨어학과(ZOOM자동녹화)</v>
      </c>
      <c r="K162" s="22" t="s">
        <v>16</v>
      </c>
    </row>
    <row r="163" spans="1:12">
      <c r="A163" s="30"/>
      <c r="B163" s="28" t="s">
        <v>48</v>
      </c>
      <c r="C163" s="20">
        <v>415</v>
      </c>
      <c r="D163" s="21" t="str">
        <f>VLOOKUP(B163&amp;C163,'[1]점검현황(금월)'!$D$7:$AH$274,10,0)</f>
        <v>Z75CV(I7)</v>
      </c>
      <c r="E163" s="21" t="str">
        <f>VLOOKUP(B163&amp;C163,'[1]점검현황(금월)'!$D$7:$AH$274,11,0)</f>
        <v>I7-4790</v>
      </c>
      <c r="F163" s="21" t="str">
        <f>VLOOKUP(B163&amp;C163,'[1]점검현황(금월)'!$D$7:$AH$274,12,0)</f>
        <v>DDR3 8G</v>
      </c>
      <c r="G163" s="21" t="str">
        <f>VLOOKUP(B163&amp;C163,'[1]점검현황(금월)'!$D$7:$AH$274,13,0)</f>
        <v>SSD250GB+SATA 1T</v>
      </c>
      <c r="H163" s="21" t="str">
        <f>VLOOKUP(B163&amp;C163,'[1]점검현황(금월)'!$D$7:$AH$274,17,0)</f>
        <v>YAMAHA</v>
      </c>
      <c r="I163" s="15" t="s">
        <v>15</v>
      </c>
      <c r="J163" s="21" t="str">
        <f>VLOOKUP(B163&amp;C163,'[1]점검현황(금월)'!$D$7:$AH$274,2,0)</f>
        <v>미디어 (PC실)</v>
      </c>
      <c r="K163" s="22" t="s">
        <v>16</v>
      </c>
    </row>
    <row r="164" spans="1:12">
      <c r="A164" s="30"/>
      <c r="B164" s="28" t="s">
        <v>48</v>
      </c>
      <c r="C164" s="10">
        <v>419</v>
      </c>
      <c r="D164" s="21" t="str">
        <f>VLOOKUP(B164&amp;C164,'[1]점검현황(금월)'!$D$7:$AH$274,10,0)</f>
        <v>DB400TDA</v>
      </c>
      <c r="E164" s="21" t="str">
        <f>VLOOKUP(B164&amp;C164,'[1]점검현황(금월)'!$D$7:$AH$274,11,0)</f>
        <v>I7-12700</v>
      </c>
      <c r="F164" s="21" t="str">
        <f>VLOOKUP(B164&amp;C164,'[1]점검현황(금월)'!$D$7:$AH$274,12,0)</f>
        <v>DDR4 8G</v>
      </c>
      <c r="G164" s="21" t="str">
        <f>VLOOKUP(B164&amp;C164,'[1]점검현황(금월)'!$D$7:$AH$274,13,0)</f>
        <v>SSD 256GB</v>
      </c>
      <c r="H164" s="21" t="str">
        <f>VLOOKUP(B164&amp;C164,'[1]점검현황(금월)'!$D$7:$AH$274,17,0)</f>
        <v>YAMAHA</v>
      </c>
      <c r="I164" s="15" t="s">
        <v>36</v>
      </c>
      <c r="J164" s="21" t="str">
        <f>VLOOKUP(B164&amp;C164,'[1]점검현황(금월)'!$D$7:$AH$274,2,0)</f>
        <v>미디어 (PC실)</v>
      </c>
      <c r="K164" s="22" t="s">
        <v>16</v>
      </c>
      <c r="L164" s="4" t="s">
        <v>57</v>
      </c>
    </row>
    <row r="165" spans="1:12">
      <c r="A165" s="30"/>
      <c r="B165" s="28" t="s">
        <v>48</v>
      </c>
      <c r="C165" s="10">
        <v>420</v>
      </c>
      <c r="D165" s="21" t="str">
        <f>VLOOKUP(B165&amp;C165,'[1]점검현황(금월)'!$D$7:$AH$274,10,0)</f>
        <v>Z75CV(I7)</v>
      </c>
      <c r="E165" s="21" t="str">
        <f>VLOOKUP(B165&amp;C165,'[1]점검현황(금월)'!$D$7:$AH$274,11,0)</f>
        <v>I7-4790</v>
      </c>
      <c r="F165" s="21" t="str">
        <f>VLOOKUP(B165&amp;C165,'[1]점검현황(금월)'!$D$7:$AH$274,12,0)</f>
        <v>DDR3 8G</v>
      </c>
      <c r="G165" s="21" t="str">
        <f>VLOOKUP(B165&amp;C165,'[1]점검현황(금월)'!$D$7:$AH$274,13,0)</f>
        <v>SSD250GB+SATA 1T</v>
      </c>
      <c r="H165" s="21" t="str">
        <f>VLOOKUP(B165&amp;C165,'[1]점검현황(금월)'!$D$7:$AH$274,17,0)</f>
        <v>YAMAHA</v>
      </c>
      <c r="I165" s="15" t="s">
        <v>15</v>
      </c>
      <c r="J165" s="21" t="str">
        <f>VLOOKUP(B165&amp;C165,'[1]점검현황(금월)'!$D$7:$AH$274,2,0)</f>
        <v>미디어 (PC실)</v>
      </c>
      <c r="K165" s="22" t="s">
        <v>16</v>
      </c>
    </row>
    <row r="166" spans="1:12">
      <c r="A166" s="30"/>
      <c r="B166" s="28" t="s">
        <v>48</v>
      </c>
      <c r="C166" s="20">
        <v>421</v>
      </c>
      <c r="D166" s="21" t="str">
        <f>VLOOKUP(B166&amp;C166,'[1]점검현황(금월)'!$D$7:$AH$274,10,0)</f>
        <v>DB400TDA</v>
      </c>
      <c r="E166" s="21" t="str">
        <f>VLOOKUP(B166&amp;C166,'[1]점검현황(금월)'!$D$7:$AH$274,11,0)</f>
        <v>I7-12700</v>
      </c>
      <c r="F166" s="21" t="str">
        <f>VLOOKUP(B166&amp;C166,'[1]점검현황(금월)'!$D$7:$AH$274,12,0)</f>
        <v>DDR4 16G</v>
      </c>
      <c r="G166" s="21" t="str">
        <f>VLOOKUP(B166&amp;C166,'[1]점검현황(금월)'!$D$7:$AH$274,13,0)</f>
        <v>SSD 500GB</v>
      </c>
      <c r="H166" s="21" t="str">
        <f>VLOOKUP(B166&amp;C166,'[1]점검현황(금월)'!$D$7:$AH$274,17,0)</f>
        <v>INTER-M</v>
      </c>
      <c r="I166" s="15" t="s">
        <v>15</v>
      </c>
      <c r="J166" s="21" t="str">
        <f>VLOOKUP(B166&amp;C166,'[1]점검현황(금월)'!$D$7:$AH$274,2,0)</f>
        <v>미디어 (PC실)</v>
      </c>
      <c r="K166" s="22" t="s">
        <v>16</v>
      </c>
    </row>
    <row r="167" spans="1:12">
      <c r="A167" s="30"/>
      <c r="B167" s="28" t="s">
        <v>48</v>
      </c>
      <c r="C167" s="20">
        <v>422</v>
      </c>
      <c r="D167" s="21" t="str">
        <f>VLOOKUP(B167&amp;C167,'[1]점검현황(금월)'!$D$7:$AH$274,10,0)</f>
        <v>DB400T9A</v>
      </c>
      <c r="E167" s="21" t="str">
        <f>VLOOKUP(B167&amp;C167,'[1]점검현황(금월)'!$D$7:$AH$274,11,0)</f>
        <v>I7-9700</v>
      </c>
      <c r="F167" s="21" t="str">
        <f>VLOOKUP(B167&amp;C167,'[1]점검현황(금월)'!$D$7:$AH$274,12,0)</f>
        <v>DDR4 16G</v>
      </c>
      <c r="G167" s="21" t="str">
        <f>VLOOKUP(B167&amp;C167,'[1]점검현황(금월)'!$D$7:$AH$274,13,0)</f>
        <v>SSD 256GB</v>
      </c>
      <c r="H167" s="21" t="str">
        <f>VLOOKUP(B167&amp;C167,'[1]점검현황(금월)'!$D$7:$AH$274,17,0)</f>
        <v>SP80</v>
      </c>
      <c r="I167" s="15" t="s">
        <v>15</v>
      </c>
      <c r="J167" s="21" t="str">
        <f>VLOOKUP(B167&amp;C167,'[1]점검현황(금월)'!$D$7:$AH$274,2,0)</f>
        <v>미디어</v>
      </c>
      <c r="K167" s="22" t="s">
        <v>16</v>
      </c>
    </row>
    <row r="168" spans="1:12">
      <c r="A168" s="30"/>
      <c r="B168" s="28" t="s">
        <v>48</v>
      </c>
      <c r="C168" s="20" t="s">
        <v>58</v>
      </c>
      <c r="D168" s="21" t="str">
        <f>VLOOKUP(B168&amp;C168,'[1]점검현황(금월)'!$D$7:$AH$274,10,0)</f>
        <v>DB400T8A</v>
      </c>
      <c r="E168" s="21" t="str">
        <f>VLOOKUP(B168&amp;C168,'[1]점검현황(금월)'!$D$7:$AH$274,11,0)</f>
        <v>I7-9700</v>
      </c>
      <c r="F168" s="21" t="str">
        <f>VLOOKUP(B168&amp;C168,'[1]점검현황(금월)'!$D$7:$AH$274,12,0)</f>
        <v>DDR4 16G</v>
      </c>
      <c r="G168" s="21" t="str">
        <f>VLOOKUP(B168&amp;C168,'[1]점검현황(금월)'!$D$7:$AH$274,13,0)</f>
        <v>SSD240GB</v>
      </c>
      <c r="H168" s="21" t="str">
        <f>VLOOKUP(B168&amp;C168,'[1]점검현황(금월)'!$D$7:$AH$274,17,0)</f>
        <v>FS-30(30W)</v>
      </c>
      <c r="I168" s="15" t="s">
        <v>15</v>
      </c>
      <c r="J168" s="21" t="str">
        <f>VLOOKUP(B168&amp;C168,'[1]점검현황(금월)'!$D$7:$AH$274,2,0)</f>
        <v>미디어</v>
      </c>
      <c r="K168" s="22" t="s">
        <v>16</v>
      </c>
    </row>
    <row r="169" spans="1:12">
      <c r="A169" s="30"/>
      <c r="B169" s="28" t="s">
        <v>48</v>
      </c>
      <c r="C169" s="20">
        <v>504</v>
      </c>
      <c r="D169" s="38" t="s">
        <v>59</v>
      </c>
      <c r="E169" s="39"/>
      <c r="F169" s="39"/>
      <c r="G169" s="39"/>
      <c r="H169" s="39"/>
      <c r="I169" s="40"/>
      <c r="J169" s="21" t="str">
        <f>VLOOKUP(B169&amp;C169,'[1]점검현황(금월)'!$D$7:$AH$274,2,0)</f>
        <v>대학원지식정보안학과</v>
      </c>
      <c r="K169" s="22" t="s">
        <v>16</v>
      </c>
    </row>
    <row r="170" spans="1:12">
      <c r="A170" s="30"/>
      <c r="B170" s="28" t="s">
        <v>48</v>
      </c>
      <c r="C170" s="20">
        <v>505</v>
      </c>
      <c r="D170" s="38" t="s">
        <v>59</v>
      </c>
      <c r="E170" s="39"/>
      <c r="F170" s="39"/>
      <c r="G170" s="39"/>
      <c r="H170" s="39"/>
      <c r="I170" s="40"/>
      <c r="J170" s="21" t="str">
        <f>VLOOKUP(B170&amp;C170,'[1]점검현황(금월)'!$D$7:$AH$274,2,0)</f>
        <v>대학원지식정보안학과</v>
      </c>
      <c r="K170" s="22" t="s">
        <v>16</v>
      </c>
    </row>
    <row r="171" spans="1:12">
      <c r="A171" s="30"/>
      <c r="B171" s="28" t="s">
        <v>48</v>
      </c>
      <c r="C171" s="20">
        <v>811</v>
      </c>
      <c r="D171" s="20" t="str">
        <f>VLOOKUP(B171&amp;C171,'[1]점검현황(금월)'!$D$7:$AH$274,10,0)</f>
        <v>DB400T8A</v>
      </c>
      <c r="E171" s="20" t="str">
        <f>VLOOKUP(B171&amp;C171,'[1]점검현황(금월)'!$D$7:$AH$274,11,0)</f>
        <v>I7-8700</v>
      </c>
      <c r="F171" s="20" t="str">
        <f>VLOOKUP(B171&amp;C171,'[1]점검현황(금월)'!$D$7:$AH$274,12,0)</f>
        <v>DDR4 16G</v>
      </c>
      <c r="G171" s="20" t="str">
        <f>VLOOKUP(B171&amp;C171,'[1]점검현황(금월)'!$D$7:$AH$274,13,0)</f>
        <v>SSD512GB+SATA 1T</v>
      </c>
      <c r="H171" s="20" t="str">
        <f>VLOOKUP(B171&amp;C171,'[1]점검현황(금월)'!$D$7:$AH$274,17,0)</f>
        <v>INTER-M</v>
      </c>
      <c r="I171" s="15" t="s">
        <v>15</v>
      </c>
      <c r="J171" s="21" t="str">
        <f>VLOOKUP(B171&amp;C171,'[1]점검현황(금월)'!$D$7:$AH$274,2,0)</f>
        <v>전공 - 건축</v>
      </c>
      <c r="K171" s="22" t="s">
        <v>16</v>
      </c>
    </row>
    <row r="172" spans="1:12">
      <c r="A172" s="30"/>
      <c r="B172" s="28" t="s">
        <v>48</v>
      </c>
      <c r="C172" s="20">
        <v>814</v>
      </c>
      <c r="D172" s="20" t="str">
        <f>VLOOKUP(B172&amp;C172,'[1]점검현황(금월)'!$D$7:$AH$274,10,0)</f>
        <v>DB400T8A</v>
      </c>
      <c r="E172" s="20" t="str">
        <f>VLOOKUP(B172&amp;C172,'[1]점검현황(금월)'!$D$7:$AH$274,11,0)</f>
        <v>I7-8700</v>
      </c>
      <c r="F172" s="20" t="str">
        <f>VLOOKUP(B172&amp;C172,'[1]점검현황(금월)'!$D$7:$AH$274,12,0)</f>
        <v>DDR4 16G</v>
      </c>
      <c r="G172" s="20" t="str">
        <f>VLOOKUP(B172&amp;C172,'[1]점검현황(금월)'!$D$7:$AH$274,13,0)</f>
        <v>SSD256GB+SATA 1T</v>
      </c>
      <c r="H172" s="20" t="str">
        <f>VLOOKUP(B172&amp;C172,'[1]점검현황(금월)'!$D$7:$AH$274,17,0)</f>
        <v>INTER-M</v>
      </c>
      <c r="I172" s="15" t="s">
        <v>15</v>
      </c>
      <c r="J172" s="21" t="str">
        <f>VLOOKUP(B172&amp;C172,'[1]점검현황(금월)'!$D$7:$AH$274,2,0)</f>
        <v>전공 - 건축</v>
      </c>
      <c r="K172" s="22" t="s">
        <v>16</v>
      </c>
    </row>
    <row r="173" spans="1:12">
      <c r="A173" s="30"/>
      <c r="B173" s="28" t="s">
        <v>48</v>
      </c>
      <c r="C173" s="20">
        <v>825</v>
      </c>
      <c r="D173" s="20" t="str">
        <f>VLOOKUP(B173&amp;C173,'[1]점검현황(금월)'!$D$7:$AH$274,10,0)</f>
        <v>B70CH(I7)</v>
      </c>
      <c r="E173" s="20" t="str">
        <f>VLOOKUP(B173&amp;C173,'[1]점검현황(금월)'!$D$7:$AH$274,11,0)</f>
        <v>I7-6700</v>
      </c>
      <c r="F173" s="20" t="str">
        <f>VLOOKUP(B173&amp;C173,'[1]점검현황(금월)'!$D$7:$AH$274,12,0)</f>
        <v>DDR4 8G</v>
      </c>
      <c r="G173" s="20" t="str">
        <f>VLOOKUP(B173&amp;C173,'[1]점검현황(금월)'!$D$7:$AH$274,13,0)</f>
        <v>SSD128GB+SATA 1T</v>
      </c>
      <c r="H173" s="20" t="str">
        <f>VLOOKUP(B173&amp;C173,'[1]점검현황(금월)'!$D$7:$AH$274,17,0)</f>
        <v>FS-30(30W)</v>
      </c>
      <c r="I173" s="15" t="s">
        <v>15</v>
      </c>
      <c r="J173" s="21" t="str">
        <f>VLOOKUP(B173&amp;C173,'[1]점검현황(금월)'!$D$7:$AH$274,2,0)</f>
        <v>전공 - 건축(ZOOM자동녹화)</v>
      </c>
      <c r="K173" s="22" t="s">
        <v>24</v>
      </c>
    </row>
    <row r="174" spans="1:12">
      <c r="A174" s="32"/>
      <c r="B174" s="28" t="s">
        <v>48</v>
      </c>
      <c r="C174" s="20">
        <v>827</v>
      </c>
      <c r="D174" s="20" t="str">
        <f>VLOOKUP(B174&amp;C174,'[1]점검현황(금월)'!$D$7:$AH$274,10,0)</f>
        <v>DB400TCA</v>
      </c>
      <c r="E174" s="20" t="str">
        <f>VLOOKUP(B174&amp;C174,'[1]점검현황(금월)'!$D$7:$AH$274,11,0)</f>
        <v>I7-10700</v>
      </c>
      <c r="F174" s="20" t="str">
        <f>VLOOKUP(B174&amp;C174,'[1]점검현황(금월)'!$D$7:$AH$274,12,0)</f>
        <v>DDR4 16G</v>
      </c>
      <c r="G174" s="20" t="str">
        <f>VLOOKUP(B174&amp;C174,'[1]점검현황(금월)'!$D$7:$AH$274,13,0)</f>
        <v>SSD250GB+SATA 1T</v>
      </c>
      <c r="H174" s="20" t="str">
        <f>VLOOKUP(B174&amp;C174,'[1]점검현황(금월)'!$D$7:$AH$274,17,0)</f>
        <v>INTER-M</v>
      </c>
      <c r="I174" s="15" t="s">
        <v>15</v>
      </c>
      <c r="J174" s="21" t="str">
        <f>VLOOKUP(B174&amp;C174,'[1]점검현황(금월)'!$D$7:$AH$274,2,0)</f>
        <v>전공 - 건축(ZOOM자동녹화)</v>
      </c>
      <c r="K174" s="22" t="s">
        <v>16</v>
      </c>
    </row>
    <row r="175" spans="1:12">
      <c r="A175" s="41" t="s">
        <v>60</v>
      </c>
      <c r="B175" s="42" t="s">
        <v>61</v>
      </c>
      <c r="C175" s="20" t="s">
        <v>62</v>
      </c>
      <c r="D175" s="20" t="str">
        <f>VLOOKUP(B175&amp;C175,'[1]점검현황(금월)'!$D$7:$AH$274,10,0)</f>
        <v>DB400T8A</v>
      </c>
      <c r="E175" s="20" t="str">
        <f>VLOOKUP(B175&amp;C175,'[1]점검현황(금월)'!$D$7:$AH$274,11,0)</f>
        <v>I5-9500</v>
      </c>
      <c r="F175" s="20" t="str">
        <f>VLOOKUP(B175&amp;C175,'[1]점검현황(금월)'!$D$7:$AH$274,12,0)</f>
        <v>DDR3 8G</v>
      </c>
      <c r="G175" s="20" t="str">
        <f>VLOOKUP(B175&amp;C175,'[1]점검현황(금월)'!$D$7:$AH$274,13,0)</f>
        <v>SSD 250GB</v>
      </c>
      <c r="H175" s="20" t="str">
        <f>VLOOKUP(B175&amp;C175,'[1]점검현황(금월)'!$D$7:$AH$274,17,0)</f>
        <v>SP80</v>
      </c>
      <c r="I175" s="15" t="s">
        <v>15</v>
      </c>
      <c r="J175" s="21" t="str">
        <f>VLOOKUP(B175&amp;C175,'[1]점검현황(금월)'!$D$7:$AH$274,2,0)</f>
        <v>멀티미디어</v>
      </c>
      <c r="K175" s="22" t="s">
        <v>16</v>
      </c>
    </row>
    <row r="176" spans="1:12">
      <c r="A176" s="41"/>
      <c r="B176" s="42" t="s">
        <v>61</v>
      </c>
      <c r="C176" s="20" t="s">
        <v>63</v>
      </c>
      <c r="D176" s="20" t="str">
        <f>VLOOKUP(B176&amp;C176,'[1]점검현황(금월)'!$D$7:$AH$274,10,0)</f>
        <v>DB400T8A</v>
      </c>
      <c r="E176" s="20" t="str">
        <f>VLOOKUP(B176&amp;C176,'[1]점검현황(금월)'!$D$7:$AH$274,11,0)</f>
        <v>I5-9500</v>
      </c>
      <c r="F176" s="20" t="str">
        <f>VLOOKUP(B176&amp;C176,'[1]점검현황(금월)'!$D$7:$AH$274,12,0)</f>
        <v>DDR3 8G</v>
      </c>
      <c r="G176" s="20" t="str">
        <f>VLOOKUP(B176&amp;C176,'[1]점검현황(금월)'!$D$7:$AH$274,13,0)</f>
        <v>SSD 250GB</v>
      </c>
      <c r="H176" s="20" t="str">
        <f>VLOOKUP(B176&amp;C176,'[1]점검현황(금월)'!$D$7:$AH$274,17,0)</f>
        <v>SP80</v>
      </c>
      <c r="I176" s="15" t="s">
        <v>15</v>
      </c>
      <c r="J176" s="21" t="str">
        <f>VLOOKUP(B176&amp;C176,'[1]점검현황(금월)'!$D$7:$AH$274,2,0)</f>
        <v>멀티미디어</v>
      </c>
      <c r="K176" s="22" t="s">
        <v>16</v>
      </c>
    </row>
    <row r="177" spans="1:12" ht="16.5" customHeight="1">
      <c r="A177" s="43" t="s">
        <v>64</v>
      </c>
      <c r="B177" s="42" t="s">
        <v>65</v>
      </c>
      <c r="C177" s="20">
        <v>101</v>
      </c>
      <c r="D177" s="20" t="str">
        <f>VLOOKUP(B177&amp;C177,'[1]점검현황(금월)'!$D$7:$AH$274,10,0)</f>
        <v>DB400TCA</v>
      </c>
      <c r="E177" s="20" t="str">
        <f>VLOOKUP(B177&amp;C177,'[1]점검현황(금월)'!$D$7:$AH$274,11,0)</f>
        <v>I5-10500</v>
      </c>
      <c r="F177" s="20" t="str">
        <f>VLOOKUP(B177&amp;C177,'[1]점검현황(금월)'!$D$7:$AH$274,12,0)</f>
        <v>DDR4 8G</v>
      </c>
      <c r="G177" s="20" t="str">
        <f>VLOOKUP(B177&amp;C177,'[1]점검현황(금월)'!$D$7:$AH$274,13,0)</f>
        <v>SSD 250GB</v>
      </c>
      <c r="H177" s="20" t="str">
        <f>VLOOKUP(B177&amp;C177,'[1]점검현황(금월)'!$D$7:$AH$274,17,0)</f>
        <v>EON10</v>
      </c>
      <c r="I177" s="15" t="s">
        <v>15</v>
      </c>
      <c r="J177" s="21" t="str">
        <f>VLOOKUP(B177&amp;C177,'[1]점검현황(금월)'!$D$7:$AH$274,2,0)</f>
        <v>에너지시스템학과 (ZOOM자동녹화)</v>
      </c>
      <c r="K177" s="22" t="s">
        <v>16</v>
      </c>
    </row>
    <row r="178" spans="1:12">
      <c r="A178" s="44"/>
      <c r="B178" s="42" t="s">
        <v>65</v>
      </c>
      <c r="C178" s="20">
        <v>109</v>
      </c>
      <c r="D178" s="20" t="str">
        <f>VLOOKUP(B178&amp;C178,'[1]점검현황(금월)'!$D$7:$AH$274,10,0)</f>
        <v>DB400TDA</v>
      </c>
      <c r="E178" s="20" t="str">
        <f>VLOOKUP(B178&amp;C178,'[1]점검현황(금월)'!$D$7:$AH$274,11,0)</f>
        <v>I5-11500</v>
      </c>
      <c r="F178" s="20" t="str">
        <f>VLOOKUP(B178&amp;C178,'[1]점검현황(금월)'!$D$7:$AH$274,12,0)</f>
        <v>DDR4 8G</v>
      </c>
      <c r="G178" s="20" t="str">
        <f>VLOOKUP(B178&amp;C178,'[1]점검현황(금월)'!$D$7:$AH$274,13,0)</f>
        <v>SSD 256GB</v>
      </c>
      <c r="H178" s="20" t="str">
        <f>VLOOKUP(B178&amp;C178,'[1]점검현황(금월)'!$D$7:$AH$274,17,0)</f>
        <v>Britz</v>
      </c>
      <c r="I178" s="15" t="s">
        <v>15</v>
      </c>
      <c r="J178" s="21" t="str">
        <f>VLOOKUP(B178&amp;C178,'[1]점검현황(금월)'!$D$7:$AH$274,2,0)</f>
        <v>에너지시스템학과</v>
      </c>
      <c r="K178" s="22" t="s">
        <v>16</v>
      </c>
    </row>
    <row r="179" spans="1:12">
      <c r="A179" s="44"/>
      <c r="B179" s="42" t="s">
        <v>65</v>
      </c>
      <c r="C179" s="20">
        <v>311</v>
      </c>
      <c r="D179" s="20" t="str">
        <f>VLOOKUP(B179&amp;C179,'[1]점검현황(금월)'!$D$7:$AH$274,10,0)</f>
        <v>DB400T9A</v>
      </c>
      <c r="E179" s="20" t="str">
        <f>VLOOKUP(B179&amp;C179,'[1]점검현황(금월)'!$D$7:$AH$274,11,0)</f>
        <v>I5-9500</v>
      </c>
      <c r="F179" s="20" t="str">
        <f>VLOOKUP(B179&amp;C179,'[1]점검현황(금월)'!$D$7:$AH$274,12,0)</f>
        <v>DDR3 8G</v>
      </c>
      <c r="G179" s="20" t="str">
        <f>VLOOKUP(B179&amp;C179,'[1]점검현황(금월)'!$D$7:$AH$274,13,0)</f>
        <v>SSD250GB+SATA 1T</v>
      </c>
      <c r="H179" s="20" t="str">
        <f>VLOOKUP(B179&amp;C179,'[1]점검현황(금월)'!$D$7:$AH$274,17,0)</f>
        <v>Britz</v>
      </c>
      <c r="I179" s="15" t="s">
        <v>15</v>
      </c>
      <c r="J179" s="21" t="str">
        <f>VLOOKUP(B179&amp;C179,'[1]점검현황(금월)'!$D$7:$AH$274,2,0)</f>
        <v>에너지시스템학과(ZOOM자동녹화)</v>
      </c>
      <c r="K179" s="22" t="s">
        <v>24</v>
      </c>
    </row>
    <row r="180" spans="1:12">
      <c r="A180" s="44"/>
      <c r="B180" s="42" t="s">
        <v>65</v>
      </c>
      <c r="C180" s="20">
        <v>507</v>
      </c>
      <c r="D180" s="20" t="str">
        <f>VLOOKUP(B180&amp;C180,'[1]점검현황(금월)'!$D$7:$AH$274,10,0)</f>
        <v>hp</v>
      </c>
      <c r="E180" s="20" t="str">
        <f>VLOOKUP(B180&amp;C180,'[1]점검현황(금월)'!$D$7:$AH$274,11,0)</f>
        <v>I7-7700</v>
      </c>
      <c r="F180" s="20" t="str">
        <f>VLOOKUP(B180&amp;C180,'[1]점검현황(금월)'!$D$7:$AH$274,12,0)</f>
        <v>DDR4 16G</v>
      </c>
      <c r="G180" s="20" t="str">
        <f>VLOOKUP(B180&amp;C180,'[1]점검현황(금월)'!$D$7:$AH$274,13,0)</f>
        <v>SSD500GB+SATA 1T</v>
      </c>
      <c r="H180" s="20" t="str">
        <f>VLOOKUP(B180&amp;C180,'[1]점검현황(금월)'!$D$7:$AH$274,17,0)</f>
        <v>FS-52(50W)</v>
      </c>
      <c r="I180" s="15" t="s">
        <v>15</v>
      </c>
      <c r="J180" s="21" t="str">
        <f>VLOOKUP(B180&amp;C180,'[1]점검현황(금월)'!$D$7:$AH$274,2,0)</f>
        <v>융합시스템공학과(ZOOM자동녹화)</v>
      </c>
      <c r="K180" s="22" t="s">
        <v>16</v>
      </c>
    </row>
    <row r="181" spans="1:12">
      <c r="A181" s="44"/>
      <c r="B181" s="42" t="s">
        <v>65</v>
      </c>
      <c r="C181" s="20">
        <v>510</v>
      </c>
      <c r="D181" s="20" t="str">
        <f>VLOOKUP(B181&amp;C181,'[1]점검현황(금월)'!$D$7:$AH$274,10,0)</f>
        <v>DB400TDA</v>
      </c>
      <c r="E181" s="20" t="str">
        <f>VLOOKUP(B181&amp;C181,'[1]점검현황(금월)'!$D$7:$AH$274,11,0)</f>
        <v>I7-11700</v>
      </c>
      <c r="F181" s="20" t="str">
        <f>VLOOKUP(B181&amp;C181,'[1]점검현황(금월)'!$D$7:$AH$274,12,0)</f>
        <v>DDR4 16G</v>
      </c>
      <c r="G181" s="20" t="str">
        <f>VLOOKUP(B181&amp;C181,'[1]점검현황(금월)'!$D$7:$AH$274,13,0)</f>
        <v>SSD 512GB</v>
      </c>
      <c r="H181" s="20" t="str">
        <f>VLOOKUP(B181&amp;C181,'[1]점검현황(금월)'!$D$7:$AH$274,17,0)</f>
        <v>INTER-M</v>
      </c>
      <c r="I181" s="15" t="s">
        <v>15</v>
      </c>
      <c r="J181" s="21" t="str">
        <f>VLOOKUP(B181&amp;C181,'[1]점검현황(금월)'!$D$7:$AH$274,2,0)</f>
        <v>멀티미디어 PC실</v>
      </c>
      <c r="K181" s="22" t="s">
        <v>24</v>
      </c>
    </row>
    <row r="182" spans="1:12">
      <c r="A182" s="44"/>
      <c r="B182" s="42" t="s">
        <v>65</v>
      </c>
      <c r="C182" s="20">
        <v>511</v>
      </c>
      <c r="D182" s="38" t="s">
        <v>59</v>
      </c>
      <c r="E182" s="39"/>
      <c r="F182" s="39"/>
      <c r="G182" s="39"/>
      <c r="H182" s="39"/>
      <c r="I182" s="40"/>
      <c r="J182" s="21" t="str">
        <f>VLOOKUP(B182&amp;C182,'[1]점검현황(금월)'!$D$7:$AH$274,2,0)</f>
        <v>융합시스템공학과</v>
      </c>
      <c r="K182" s="22" t="s">
        <v>16</v>
      </c>
    </row>
    <row r="183" spans="1:12">
      <c r="A183" s="45"/>
      <c r="B183" s="42" t="s">
        <v>65</v>
      </c>
      <c r="C183" s="20">
        <v>514</v>
      </c>
      <c r="D183" s="21" t="str">
        <f>VLOOKUP(B183&amp;C183,'[1]점검현황(금월)'!$D$7:$AH$274,10,0)</f>
        <v>DB400TDA</v>
      </c>
      <c r="E183" s="21" t="str">
        <f>VLOOKUP(B183&amp;C183,'[1]점검현황(금월)'!$D$7:$AH$274,11,0)</f>
        <v>I7-11700</v>
      </c>
      <c r="F183" s="21" t="str">
        <f>VLOOKUP(B183&amp;C183,'[1]점검현황(금월)'!$D$7:$AH$274,12,0)</f>
        <v>DDR4 16G</v>
      </c>
      <c r="G183" s="21" t="str">
        <f>VLOOKUP(B183&amp;C183,'[1]점검현황(금월)'!$D$7:$AH$274,13,0)</f>
        <v>SSD 512GB</v>
      </c>
      <c r="H183" s="21" t="str">
        <f>VLOOKUP(B183&amp;C183,'[1]점검현황(금월)'!$D$7:$AH$274,17,0)</f>
        <v>INTER-M</v>
      </c>
      <c r="I183" s="15" t="s">
        <v>15</v>
      </c>
      <c r="J183" s="21" t="str">
        <f>VLOOKUP(B183&amp;C183,'[1]점검현황(금월)'!$D$7:$AH$274,2,0)</f>
        <v>멀티미디어 PC실</v>
      </c>
      <c r="K183" s="22" t="s">
        <v>24</v>
      </c>
    </row>
    <row r="184" spans="1:12" ht="16.5" customHeight="1">
      <c r="A184" s="29" t="s">
        <v>66</v>
      </c>
      <c r="B184" s="28" t="s">
        <v>66</v>
      </c>
      <c r="C184" s="20">
        <v>101</v>
      </c>
      <c r="D184" s="21" t="str">
        <f>VLOOKUP(B184&amp;C184,'[1]점검현황(금월)'!$D$7:$AH$274,10,0)</f>
        <v>PRODUCT</v>
      </c>
      <c r="E184" s="21" t="str">
        <f>VLOOKUP(B184&amp;C184,'[1]점검현황(금월)'!$D$7:$AH$274,11,0)</f>
        <v>I7-12700</v>
      </c>
      <c r="F184" s="21" t="str">
        <f>VLOOKUP(B184&amp;C184,'[1]점검현황(금월)'!$D$7:$AH$274,12,0)</f>
        <v>DDR4 16GB</v>
      </c>
      <c r="G184" s="21" t="str">
        <f>VLOOKUP(B184&amp;C184,'[1]점검현황(금월)'!$D$7:$AH$274,13,0)</f>
        <v>SSD 256GB</v>
      </c>
      <c r="H184" s="21" t="str">
        <f>VLOOKUP(B184&amp;C184,'[1]점검현황(금월)'!$D$7:$AH$274,17,0)</f>
        <v>INTER-M</v>
      </c>
      <c r="I184" s="15" t="s">
        <v>15</v>
      </c>
      <c r="J184" s="21" t="str">
        <f>VLOOKUP(B184&amp;C184,'[1]점검현황(금월)'!$D$7:$AH$274,2,0)</f>
        <v>대강당</v>
      </c>
      <c r="K184" s="22" t="s">
        <v>30</v>
      </c>
    </row>
    <row r="185" spans="1:12">
      <c r="A185" s="30"/>
      <c r="B185" s="28" t="s">
        <v>66</v>
      </c>
      <c r="C185" s="20">
        <v>102</v>
      </c>
      <c r="D185" s="21" t="str">
        <f>VLOOKUP(B185&amp;C185,'[1]점검현황(금월)'!$D$7:$AH$274,10,0)</f>
        <v>DB400TDA</v>
      </c>
      <c r="E185" s="21" t="str">
        <f>VLOOKUP(B185&amp;C185,'[1]점검현황(금월)'!$D$7:$AH$274,11,0)</f>
        <v>I7-11700</v>
      </c>
      <c r="F185" s="21" t="str">
        <f>VLOOKUP(B185&amp;C185,'[1]점검현황(금월)'!$D$7:$AH$274,12,0)</f>
        <v>DDR4 16G</v>
      </c>
      <c r="G185" s="21" t="str">
        <f>VLOOKUP(B185&amp;C185,'[1]점검현황(금월)'!$D$7:$AH$274,13,0)</f>
        <v>SSD 256GB</v>
      </c>
      <c r="H185" s="21" t="str">
        <f>VLOOKUP(B185&amp;C185,'[1]점검현황(금월)'!$D$7:$AH$274,17,0)</f>
        <v>FS-52(50W)</v>
      </c>
      <c r="I185" s="15" t="s">
        <v>15</v>
      </c>
      <c r="J185" s="21" t="str">
        <f>VLOOKUP(B185&amp;C185,'[1]점검현황(금월)'!$D$7:$AH$274,2,0)</f>
        <v>멀티미디어 (ZOOM자동녹화)</v>
      </c>
      <c r="K185" s="22" t="s">
        <v>16</v>
      </c>
    </row>
    <row r="186" spans="1:12">
      <c r="A186" s="30"/>
      <c r="B186" s="28" t="s">
        <v>66</v>
      </c>
      <c r="C186" s="20">
        <v>104</v>
      </c>
      <c r="D186" s="21" t="str">
        <f>VLOOKUP(B186&amp;C186,'[1]점검현황(금월)'!$D$7:$AH$274,10,0)</f>
        <v>DB400TDA</v>
      </c>
      <c r="E186" s="21" t="str">
        <f>VLOOKUP(B186&amp;C186,'[1]점검현황(금월)'!$D$7:$AH$274,11,0)</f>
        <v>I7-11700</v>
      </c>
      <c r="F186" s="21" t="str">
        <f>VLOOKUP(B186&amp;C186,'[1]점검현황(금월)'!$D$7:$AH$274,12,0)</f>
        <v>DDR4 16G</v>
      </c>
      <c r="G186" s="21" t="str">
        <f>VLOOKUP(B186&amp;C186,'[1]점검현황(금월)'!$D$7:$AH$274,13,0)</f>
        <v>SSD 256GB</v>
      </c>
      <c r="H186" s="21" t="str">
        <f>VLOOKUP(B186&amp;C186,'[1]점검현황(금월)'!$D$7:$AH$274,17,0)</f>
        <v>FS-52(50W)</v>
      </c>
      <c r="I186" s="15" t="s">
        <v>15</v>
      </c>
      <c r="J186" s="21" t="str">
        <f>VLOOKUP(B186&amp;C186,'[1]점검현황(금월)'!$D$7:$AH$274,2,0)</f>
        <v>멀티미디어 (ZOOM자동녹화)</v>
      </c>
      <c r="K186" s="22" t="s">
        <v>16</v>
      </c>
    </row>
    <row r="187" spans="1:12">
      <c r="A187" s="30"/>
      <c r="B187" s="28" t="s">
        <v>66</v>
      </c>
      <c r="C187" s="20">
        <v>105</v>
      </c>
      <c r="D187" s="21" t="str">
        <f>VLOOKUP(B187&amp;C187,'[1]점검현황(금월)'!$D$7:$AH$274,10,0)</f>
        <v>DB400T9A</v>
      </c>
      <c r="E187" s="21" t="str">
        <f>VLOOKUP(B187&amp;C187,'[1]점검현황(금월)'!$D$7:$AH$274,11,0)</f>
        <v>I7-11700</v>
      </c>
      <c r="F187" s="21" t="str">
        <f>VLOOKUP(B187&amp;C187,'[1]점검현황(금월)'!$D$7:$AH$274,12,0)</f>
        <v>DDR4 16G</v>
      </c>
      <c r="G187" s="21" t="str">
        <f>VLOOKUP(B187&amp;C187,'[1]점검현황(금월)'!$D$7:$AH$274,13,0)</f>
        <v>SSD 256GB</v>
      </c>
      <c r="H187" s="21" t="str">
        <f>VLOOKUP(B187&amp;C187,'[1]점검현황(금월)'!$D$7:$AH$274,17,0)</f>
        <v>FS-52(50W)</v>
      </c>
      <c r="I187" s="15" t="s">
        <v>15</v>
      </c>
      <c r="J187" s="21" t="str">
        <f>VLOOKUP(B187&amp;C187,'[1]점검현황(금월)'!$D$7:$AH$274,2,0)</f>
        <v>멀티미디어(ZOOM자동녹화)</v>
      </c>
      <c r="K187" s="22" t="s">
        <v>16</v>
      </c>
    </row>
    <row r="188" spans="1:12">
      <c r="A188" s="30"/>
      <c r="B188" s="28" t="s">
        <v>66</v>
      </c>
      <c r="C188" s="23" t="s">
        <v>67</v>
      </c>
      <c r="D188" s="21" t="str">
        <f>VLOOKUP(B188&amp;C188,'[1]점검현황(금월)'!$D$7:$AH$274,10,0)</f>
        <v>없음</v>
      </c>
      <c r="E188" s="21" t="str">
        <f>VLOOKUP(B188&amp;C188,'[1]점검현황(금월)'!$D$7:$AH$274,11,0)</f>
        <v>없음</v>
      </c>
      <c r="F188" s="21" t="str">
        <f>VLOOKUP(B188&amp;C188,'[1]점검현황(금월)'!$D$7:$AH$274,12,0)</f>
        <v>없음</v>
      </c>
      <c r="G188" s="21" t="str">
        <f>VLOOKUP(B188&amp;C188,'[1]점검현황(금월)'!$D$7:$AH$274,13,0)</f>
        <v>없음</v>
      </c>
      <c r="H188" s="21" t="str">
        <f>VLOOKUP(B188&amp;C188,'[1]점검현황(금월)'!$D$7:$AH$274,17,0)</f>
        <v>JBL</v>
      </c>
      <c r="I188" s="15" t="s">
        <v>59</v>
      </c>
      <c r="J188" s="21" t="str">
        <f>VLOOKUP(B188&amp;C188,'[1]점검현황(금월)'!$D$7:$AH$274,2,0)</f>
        <v>법전원</v>
      </c>
      <c r="K188" s="22" t="s">
        <v>24</v>
      </c>
    </row>
    <row r="189" spans="1:12">
      <c r="A189" s="30"/>
      <c r="B189" s="28" t="s">
        <v>66</v>
      </c>
      <c r="C189" s="23">
        <v>301</v>
      </c>
      <c r="D189" s="21" t="str">
        <f>VLOOKUP(B189&amp;C189,'[1]점검현황(금월)'!$D$7:$AH$274,10,0)</f>
        <v>Z75CV(I5)</v>
      </c>
      <c r="E189" s="21" t="str">
        <f>VLOOKUP(B189&amp;C189,'[1]점검현황(금월)'!$D$7:$AH$274,11,0)</f>
        <v>I5-4590</v>
      </c>
      <c r="F189" s="21" t="str">
        <f>VLOOKUP(B189&amp;C189,'[1]점검현황(금월)'!$D$7:$AH$274,12,0)</f>
        <v>DDR3 4G</v>
      </c>
      <c r="G189" s="21" t="str">
        <f>VLOOKUP(B189&amp;C189,'[1]점검현황(금월)'!$D$7:$AH$274,13,0)</f>
        <v>SSD256G+SATA 500G</v>
      </c>
      <c r="H189" s="21" t="str">
        <f>VLOOKUP(B189&amp;C189,'[1]점검현황(금월)'!$D$7:$AH$274,17,0)</f>
        <v>FS-52(50W)</v>
      </c>
      <c r="I189" s="15" t="s">
        <v>15</v>
      </c>
      <c r="J189" s="21" t="str">
        <f>VLOOKUP(B189&amp;C189,'[1]점검현황(금월)'!$D$7:$AH$274,2,0)</f>
        <v>법전원</v>
      </c>
      <c r="K189" s="22" t="s">
        <v>24</v>
      </c>
    </row>
    <row r="190" spans="1:12">
      <c r="A190" s="30"/>
      <c r="B190" s="28" t="s">
        <v>66</v>
      </c>
      <c r="C190" s="20">
        <v>315</v>
      </c>
      <c r="D190" s="21" t="str">
        <f>VLOOKUP(B190&amp;C190,'[1]점검현황(금월)'!$D$7:$AH$274,10,0)</f>
        <v>DBZ200</v>
      </c>
      <c r="E190" s="21" t="str">
        <f>VLOOKUP(B190&amp;C190,'[1]점검현황(금월)'!$D$7:$AH$274,11,0)</f>
        <v>I5-650</v>
      </c>
      <c r="F190" s="21" t="str">
        <f>VLOOKUP(B190&amp;C190,'[1]점검현황(금월)'!$D$7:$AH$274,12,0)</f>
        <v>DDR2 3G</v>
      </c>
      <c r="G190" s="21" t="str">
        <f>VLOOKUP(B190&amp;C190,'[1]점검현황(금월)'!$D$7:$AH$274,13,0)</f>
        <v>SSD256GB+SATA II 320G</v>
      </c>
      <c r="H190" s="21" t="str">
        <f>VLOOKUP(B190&amp;C190,'[1]점검현황(금월)'!$D$7:$AH$274,17,0)</f>
        <v>Britz</v>
      </c>
      <c r="I190" s="15" t="s">
        <v>36</v>
      </c>
      <c r="J190" s="21" t="str">
        <f>VLOOKUP(B190&amp;C190,'[1]점검현황(금월)'!$D$7:$AH$274,2,0)</f>
        <v>법전원</v>
      </c>
      <c r="K190" s="22" t="s">
        <v>24</v>
      </c>
      <c r="L190" s="4" t="s">
        <v>68</v>
      </c>
    </row>
    <row r="191" spans="1:12">
      <c r="A191" s="30"/>
      <c r="B191" s="28" t="s">
        <v>66</v>
      </c>
      <c r="C191" s="20">
        <v>401</v>
      </c>
      <c r="D191" s="21" t="str">
        <f>VLOOKUP(B191&amp;C191,'[1]점검현황(금월)'!$D$7:$AH$274,10,0)</f>
        <v>DB400TCA</v>
      </c>
      <c r="E191" s="21" t="str">
        <f>VLOOKUP(B191&amp;C191,'[1]점검현황(금월)'!$D$7:$AH$274,11,0)</f>
        <v>I7-10700</v>
      </c>
      <c r="F191" s="21" t="str">
        <f>VLOOKUP(B191&amp;C191,'[1]점검현황(금월)'!$D$7:$AH$274,12,0)</f>
        <v>DDR4 16G</v>
      </c>
      <c r="G191" s="21" t="str">
        <f>VLOOKUP(B191&amp;C191,'[1]점검현황(금월)'!$D$7:$AH$274,13,0)</f>
        <v>SSD500GB+SATA 1T</v>
      </c>
      <c r="H191" s="21" t="str">
        <f>VLOOKUP(B191&amp;C191,'[1]점검현황(금월)'!$D$7:$AH$274,17,0)</f>
        <v>FS-30(30W)</v>
      </c>
      <c r="I191" s="15" t="s">
        <v>15</v>
      </c>
      <c r="J191" s="21" t="str">
        <f>VLOOKUP(B191&amp;C191,'[1]점검현황(금월)'!$D$7:$AH$274,2,0)</f>
        <v>법전원</v>
      </c>
      <c r="K191" s="22" t="s">
        <v>24</v>
      </c>
    </row>
    <row r="192" spans="1:12">
      <c r="A192" s="30"/>
      <c r="B192" s="28" t="s">
        <v>66</v>
      </c>
      <c r="C192" s="20">
        <v>412</v>
      </c>
      <c r="D192" s="21" t="str">
        <f>VLOOKUP(B192&amp;C192,'[1]점검현황(금월)'!$D$7:$AH$274,10,0)</f>
        <v>Z75CV(I5)</v>
      </c>
      <c r="E192" s="21" t="str">
        <f>VLOOKUP(B192&amp;C192,'[1]점검현황(금월)'!$D$7:$AH$274,11,0)</f>
        <v>I5-6400</v>
      </c>
      <c r="F192" s="21" t="str">
        <f>VLOOKUP(B192&amp;C192,'[1]점검현황(금월)'!$D$7:$AH$274,12,0)</f>
        <v>DDR2 1G</v>
      </c>
      <c r="G192" s="21" t="str">
        <f>VLOOKUP(B192&amp;C192,'[1]점검현황(금월)'!$D$7:$AH$274,13,0)</f>
        <v>SSD128GB+SATA II 250G</v>
      </c>
      <c r="H192" s="21" t="str">
        <f>VLOOKUP(B192&amp;C192,'[1]점검현황(금월)'!$D$7:$AH$274,17,0)</f>
        <v>JBL</v>
      </c>
      <c r="I192" s="15" t="s">
        <v>15</v>
      </c>
      <c r="J192" s="21" t="str">
        <f>VLOOKUP(B192&amp;C192,'[1]점검현황(금월)'!$D$7:$AH$274,2,0)</f>
        <v>법전원</v>
      </c>
      <c r="K192" s="22" t="s">
        <v>24</v>
      </c>
    </row>
    <row r="193" spans="1:11">
      <c r="A193" s="30"/>
      <c r="B193" s="28" t="s">
        <v>66</v>
      </c>
      <c r="C193" s="20">
        <v>413</v>
      </c>
      <c r="D193" s="21" t="str">
        <f>VLOOKUP(B193&amp;C193,'[1]점검현황(금월)'!$D$7:$AH$274,10,0)</f>
        <v>Z75CV(I5)</v>
      </c>
      <c r="E193" s="21" t="str">
        <f>VLOOKUP(B193&amp;C193,'[1]점검현황(금월)'!$D$7:$AH$274,11,0)</f>
        <v>I5-4590</v>
      </c>
      <c r="F193" s="21" t="str">
        <f>VLOOKUP(B193&amp;C193,'[1]점검현황(금월)'!$D$7:$AH$274,12,0)</f>
        <v>DDR3 4G</v>
      </c>
      <c r="G193" s="21" t="str">
        <f>VLOOKUP(B193&amp;C193,'[1]점검현황(금월)'!$D$7:$AH$274,13,0)</f>
        <v>SSD256GB+SATA II 500G</v>
      </c>
      <c r="H193" s="21" t="str">
        <f>VLOOKUP(B193&amp;C193,'[1]점검현황(금월)'!$D$7:$AH$274,17,0)</f>
        <v>FS-30(30W)</v>
      </c>
      <c r="I193" s="15" t="s">
        <v>15</v>
      </c>
      <c r="J193" s="21" t="str">
        <f>VLOOKUP(B193&amp;C193,'[1]점검현황(금월)'!$D$7:$AH$274,2,0)</f>
        <v>법전원</v>
      </c>
      <c r="K193" s="22" t="s">
        <v>24</v>
      </c>
    </row>
    <row r="194" spans="1:11">
      <c r="A194" s="30"/>
      <c r="B194" s="28" t="s">
        <v>66</v>
      </c>
      <c r="C194" s="20">
        <v>501</v>
      </c>
      <c r="D194" s="21" t="str">
        <f>VLOOKUP(B194&amp;C194,'[1]점검현황(금월)'!$D$7:$AH$274,10,0)</f>
        <v>DB400TCA</v>
      </c>
      <c r="E194" s="21" t="str">
        <f>VLOOKUP(B194&amp;C194,'[1]점검현황(금월)'!$D$7:$AH$274,11,0)</f>
        <v>I7-10700</v>
      </c>
      <c r="F194" s="21" t="str">
        <f>VLOOKUP(B194&amp;C194,'[1]점검현황(금월)'!$D$7:$AH$274,12,0)</f>
        <v>DDR4 16G</v>
      </c>
      <c r="G194" s="21" t="str">
        <f>VLOOKUP(B194&amp;C194,'[1]점검현황(금월)'!$D$7:$AH$274,13,0)</f>
        <v>SSD500G+SATA 1T</v>
      </c>
      <c r="H194" s="21" t="str">
        <f>VLOOKUP(B194&amp;C194,'[1]점검현황(금월)'!$D$7:$AH$274,17,0)</f>
        <v>FS-52(50W)</v>
      </c>
      <c r="I194" s="15" t="s">
        <v>15</v>
      </c>
      <c r="J194" s="21" t="str">
        <f>VLOOKUP(B194&amp;C194,'[1]점검현황(금월)'!$D$7:$AH$274,2,0)</f>
        <v>법전원</v>
      </c>
      <c r="K194" s="22" t="s">
        <v>24</v>
      </c>
    </row>
    <row r="195" spans="1:11">
      <c r="A195" s="30"/>
      <c r="B195" s="28" t="s">
        <v>66</v>
      </c>
      <c r="C195" s="20">
        <v>502</v>
      </c>
      <c r="D195" s="21" t="str">
        <f>VLOOKUP(B195&amp;C195,'[1]점검현황(금월)'!$D$7:$AH$274,10,0)</f>
        <v>DB400T9A</v>
      </c>
      <c r="E195" s="21" t="str">
        <f>VLOOKUP(B195&amp;C195,'[1]점검현황(금월)'!$D$7:$AH$274,11,0)</f>
        <v>I7-10700</v>
      </c>
      <c r="F195" s="21" t="str">
        <f>VLOOKUP(B195&amp;C195,'[1]점검현황(금월)'!$D$7:$AH$274,12,0)</f>
        <v>DDR4 16G</v>
      </c>
      <c r="G195" s="21" t="str">
        <f>VLOOKUP(B195&amp;C195,'[1]점검현황(금월)'!$D$7:$AH$274,13,0)</f>
        <v>SSD500GB + HDD 1T</v>
      </c>
      <c r="H195" s="21" t="str">
        <f>VLOOKUP(B195&amp;C195,'[1]점검현황(금월)'!$D$7:$AH$274,17,0)</f>
        <v>FS-52(50W)</v>
      </c>
      <c r="I195" s="15" t="s">
        <v>15</v>
      </c>
      <c r="J195" s="21" t="str">
        <f>VLOOKUP(B195&amp;C195,'[1]점검현황(금월)'!$D$7:$AH$274,2,0)</f>
        <v>사회과학대학 (ZOOM자동녹화)</v>
      </c>
      <c r="K195" s="22" t="s">
        <v>69</v>
      </c>
    </row>
    <row r="196" spans="1:11">
      <c r="A196" s="30"/>
      <c r="B196" s="28" t="s">
        <v>66</v>
      </c>
      <c r="C196" s="20">
        <v>503</v>
      </c>
      <c r="D196" s="21" t="str">
        <f>VLOOKUP(B196&amp;C196,'[1]점검현황(금월)'!$D$7:$AH$274,10,0)</f>
        <v>DB400T9A</v>
      </c>
      <c r="E196" s="21" t="str">
        <f>VLOOKUP(B196&amp;C196,'[1]점검현황(금월)'!$D$7:$AH$274,11,0)</f>
        <v>I7-11700</v>
      </c>
      <c r="F196" s="21" t="str">
        <f>VLOOKUP(B196&amp;C196,'[1]점검현황(금월)'!$D$7:$AH$274,12,0)</f>
        <v>DDR4 16G</v>
      </c>
      <c r="G196" s="21" t="str">
        <f>VLOOKUP(B196&amp;C196,'[1]점검현황(금월)'!$D$7:$AH$274,13,0)</f>
        <v>SSD 256GB</v>
      </c>
      <c r="H196" s="21" t="str">
        <f>VLOOKUP(B196&amp;C196,'[1]점검현황(금월)'!$D$7:$AH$274,17,0)</f>
        <v>FS-52(50W)</v>
      </c>
      <c r="I196" s="15" t="s">
        <v>15</v>
      </c>
      <c r="J196" s="21" t="str">
        <f>VLOOKUP(B196&amp;C196,'[1]점검현황(금월)'!$D$7:$AH$274,2,0)</f>
        <v>멀티미디어 (ZOOM자동녹화)</v>
      </c>
      <c r="K196" s="22" t="s">
        <v>69</v>
      </c>
    </row>
    <row r="197" spans="1:11">
      <c r="A197" s="30"/>
      <c r="B197" s="28" t="s">
        <v>66</v>
      </c>
      <c r="C197" s="20">
        <v>504</v>
      </c>
      <c r="D197" s="21" t="str">
        <f>VLOOKUP(B197&amp;C197,'[1]점검현황(금월)'!$D$7:$AH$274,10,0)</f>
        <v>DB400TDA</v>
      </c>
      <c r="E197" s="21" t="str">
        <f>VLOOKUP(B197&amp;C197,'[1]점검현황(금월)'!$D$7:$AH$274,11,0)</f>
        <v>I7-12700</v>
      </c>
      <c r="F197" s="21" t="str">
        <f>VLOOKUP(B197&amp;C197,'[1]점검현황(금월)'!$D$7:$AH$274,12,0)</f>
        <v>DDR4 8G</v>
      </c>
      <c r="G197" s="21" t="str">
        <f>VLOOKUP(B197&amp;C197,'[1]점검현황(금월)'!$D$7:$AH$274,13,0)</f>
        <v>SSD 256GB</v>
      </c>
      <c r="H197" s="21" t="str">
        <f>VLOOKUP(B197&amp;C197,'[1]점검현황(금월)'!$D$7:$AH$274,17,0)</f>
        <v>FS-30(30W)</v>
      </c>
      <c r="I197" s="15" t="s">
        <v>15</v>
      </c>
      <c r="J197" s="21" t="str">
        <f>VLOOKUP(B197&amp;C197,'[1]점검현황(금월)'!$D$7:$AH$274,2,0)</f>
        <v>법전원</v>
      </c>
      <c r="K197" s="22" t="s">
        <v>16</v>
      </c>
    </row>
    <row r="198" spans="1:11">
      <c r="A198" s="30"/>
      <c r="B198" s="28" t="s">
        <v>66</v>
      </c>
      <c r="C198" s="20">
        <v>506</v>
      </c>
      <c r="D198" s="21" t="str">
        <f>VLOOKUP(B198&amp;C198,'[1]점검현황(금월)'!$D$7:$AH$274,10,0)</f>
        <v>DB400TDA</v>
      </c>
      <c r="E198" s="21" t="str">
        <f>VLOOKUP(B198&amp;C198,'[1]점검현황(금월)'!$D$7:$AH$274,11,0)</f>
        <v>I5-11500</v>
      </c>
      <c r="F198" s="21" t="str">
        <f>VLOOKUP(B198&amp;C198,'[1]점검현황(금월)'!$D$7:$AH$274,12,0)</f>
        <v>DDR4 8G</v>
      </c>
      <c r="G198" s="21" t="str">
        <f>VLOOKUP(B198&amp;C198,'[1]점검현황(금월)'!$D$7:$AH$274,13,0)</f>
        <v>SSD 256GB</v>
      </c>
      <c r="H198" s="21" t="str">
        <f>VLOOKUP(B198&amp;C198,'[1]점검현황(금월)'!$D$7:$AH$274,17,0)</f>
        <v>FS-30(30W)</v>
      </c>
      <c r="I198" s="15" t="s">
        <v>15</v>
      </c>
      <c r="J198" s="21" t="str">
        <f>VLOOKUP(B198&amp;C198,'[1]점검현황(금월)'!$D$7:$AH$274,2,0)</f>
        <v>법전원</v>
      </c>
      <c r="K198" s="22" t="s">
        <v>24</v>
      </c>
    </row>
    <row r="199" spans="1:11">
      <c r="A199" s="30"/>
      <c r="B199" s="28" t="s">
        <v>66</v>
      </c>
      <c r="C199" s="20">
        <v>508</v>
      </c>
      <c r="D199" s="21" t="str">
        <f>VLOOKUP(B199&amp;C199,'[1]점검현황(금월)'!$D$7:$AH$274,10,0)</f>
        <v>DB400T9A</v>
      </c>
      <c r="E199" s="21" t="str">
        <f>VLOOKUP(B199&amp;C199,'[1]점검현황(금월)'!$D$7:$AH$274,11,0)</f>
        <v>I7-11700</v>
      </c>
      <c r="F199" s="21" t="str">
        <f>VLOOKUP(B199&amp;C199,'[1]점검현황(금월)'!$D$7:$AH$274,12,0)</f>
        <v>DDR4 16G</v>
      </c>
      <c r="G199" s="21" t="str">
        <f>VLOOKUP(B199&amp;C199,'[1]점검현황(금월)'!$D$7:$AH$274,13,0)</f>
        <v>SSD 256GB</v>
      </c>
      <c r="H199" s="21" t="str">
        <f>VLOOKUP(B199&amp;C199,'[1]점검현황(금월)'!$D$7:$AH$274,17,0)</f>
        <v>FS-30(30W)</v>
      </c>
      <c r="I199" s="15" t="s">
        <v>15</v>
      </c>
      <c r="J199" s="21" t="str">
        <f>VLOOKUP(B199&amp;C199,'[1]점검현황(금월)'!$D$7:$AH$274,2,0)</f>
        <v>멀티미디어(ZOOM자동녹화)</v>
      </c>
      <c r="K199" s="22" t="s">
        <v>16</v>
      </c>
    </row>
    <row r="200" spans="1:11">
      <c r="A200" s="30"/>
      <c r="B200" s="28" t="s">
        <v>66</v>
      </c>
      <c r="C200" s="20">
        <v>509</v>
      </c>
      <c r="D200" s="21" t="str">
        <f>VLOOKUP(B200&amp;C200,'[1]점검현황(금월)'!$D$7:$AH$274,10,0)</f>
        <v>DB400TDA</v>
      </c>
      <c r="E200" s="21" t="str">
        <f>VLOOKUP(B200&amp;C200,'[1]점검현황(금월)'!$D$7:$AH$274,11,0)</f>
        <v>I7-11700</v>
      </c>
      <c r="F200" s="21" t="str">
        <f>VLOOKUP(B200&amp;C200,'[1]점검현황(금월)'!$D$7:$AH$274,12,0)</f>
        <v>DDR4 16G</v>
      </c>
      <c r="G200" s="21" t="str">
        <f>VLOOKUP(B200&amp;C200,'[1]점검현황(금월)'!$D$7:$AH$274,13,0)</f>
        <v>SSD 256GB</v>
      </c>
      <c r="H200" s="21" t="str">
        <f>VLOOKUP(B200&amp;C200,'[1]점검현황(금월)'!$D$7:$AH$274,17,0)</f>
        <v>FS-30(30W)</v>
      </c>
      <c r="I200" s="15" t="s">
        <v>15</v>
      </c>
      <c r="J200" s="21" t="str">
        <f>VLOOKUP(B200&amp;C200,'[1]점검현황(금월)'!$D$7:$AH$274,2,0)</f>
        <v>멀티미디어(ZOOM자동녹화)</v>
      </c>
      <c r="K200" s="22" t="s">
        <v>16</v>
      </c>
    </row>
    <row r="201" spans="1:11">
      <c r="A201" s="30"/>
      <c r="B201" s="28" t="s">
        <v>66</v>
      </c>
      <c r="C201" s="20">
        <v>510</v>
      </c>
      <c r="D201" s="21" t="str">
        <f>VLOOKUP(B201&amp;C201,'[1]점검현황(금월)'!$D$7:$AH$274,10,0)</f>
        <v>DM501SGA</v>
      </c>
      <c r="E201" s="21" t="str">
        <f>VLOOKUP(B201&amp;C201,'[1]점검현황(금월)'!$D$7:$AH$274,11,0)</f>
        <v>I7-14700</v>
      </c>
      <c r="F201" s="21" t="str">
        <f>VLOOKUP(B201&amp;C201,'[1]점검현황(금월)'!$D$7:$AH$274,12,0)</f>
        <v>DDR4 16G</v>
      </c>
      <c r="G201" s="21" t="str">
        <f>VLOOKUP(B201&amp;C201,'[1]점검현황(금월)'!$D$7:$AH$274,13,0)</f>
        <v>SSD 256GB</v>
      </c>
      <c r="H201" s="21" t="str">
        <f>VLOOKUP(B201&amp;C201,'[1]점검현황(금월)'!$D$7:$AH$274,17,0)</f>
        <v>FS-30(30W)</v>
      </c>
      <c r="I201" s="15" t="s">
        <v>15</v>
      </c>
      <c r="J201" s="21" t="str">
        <f>VLOOKUP(B201&amp;C201,'[1]점검현황(금월)'!$D$7:$AH$274,2,0)</f>
        <v>법전원 세미나실</v>
      </c>
      <c r="K201" s="22" t="s">
        <v>24</v>
      </c>
    </row>
    <row r="202" spans="1:11">
      <c r="A202" s="30"/>
      <c r="B202" s="28" t="s">
        <v>66</v>
      </c>
      <c r="C202" s="23">
        <v>601</v>
      </c>
      <c r="D202" s="21" t="str">
        <f>VLOOKUP(B202&amp;C202,'[1]점검현황(금월)'!$D$7:$AH$274,10,0)</f>
        <v>EMPU</v>
      </c>
      <c r="E202" s="21" t="str">
        <f>VLOOKUP(B202&amp;C202,'[1]점검현황(금월)'!$D$7:$AH$274,11,0)</f>
        <v>E7500</v>
      </c>
      <c r="F202" s="21" t="str">
        <f>VLOOKUP(B202&amp;C202,'[1]점검현황(금월)'!$D$7:$AH$274,12,0)</f>
        <v>DDR2 2G</v>
      </c>
      <c r="G202" s="21" t="str">
        <f>VLOOKUP(B202&amp;C202,'[1]점검현황(금월)'!$D$7:$AH$274,13,0)</f>
        <v>SSD128GB+SATA II 250G</v>
      </c>
      <c r="H202" s="21" t="str">
        <f>VLOOKUP(B202&amp;C202,'[1]점검현황(금월)'!$D$7:$AH$274,17,0)</f>
        <v>FS-30(30W)</v>
      </c>
      <c r="I202" s="15" t="s">
        <v>15</v>
      </c>
      <c r="J202" s="21" t="str">
        <f>VLOOKUP(B202&amp;C202,'[1]점검현황(금월)'!$D$7:$AH$274,2,0)</f>
        <v>법전원(모의법정)</v>
      </c>
      <c r="K202" s="22" t="s">
        <v>24</v>
      </c>
    </row>
    <row r="203" spans="1:11">
      <c r="A203" s="30"/>
      <c r="B203" s="28" t="s">
        <v>66</v>
      </c>
      <c r="C203" s="20">
        <v>612</v>
      </c>
      <c r="D203" s="21" t="str">
        <f>VLOOKUP(B203&amp;C203,'[1]점검현황(금월)'!$D$7:$AH$274,10,0)</f>
        <v>DB400T9A</v>
      </c>
      <c r="E203" s="21" t="str">
        <f>VLOOKUP(B203&amp;C203,'[1]점검현황(금월)'!$D$7:$AH$274,11,0)</f>
        <v>I7-10700</v>
      </c>
      <c r="F203" s="21" t="str">
        <f>VLOOKUP(B203&amp;C203,'[1]점검현황(금월)'!$D$7:$AH$274,12,0)</f>
        <v>DDR4 16G</v>
      </c>
      <c r="G203" s="21" t="str">
        <f>VLOOKUP(B203&amp;C203,'[1]점검현황(금월)'!$D$7:$AH$274,13,0)</f>
        <v>SSD256GB+SATA 1T</v>
      </c>
      <c r="H203" s="21" t="str">
        <f>VLOOKUP(B203&amp;C203,'[1]점검현황(금월)'!$D$7:$AH$274,17,0)</f>
        <v>FS-30(30W)</v>
      </c>
      <c r="I203" s="15" t="s">
        <v>15</v>
      </c>
      <c r="J203" s="21" t="str">
        <f>VLOOKUP(B203&amp;C203,'[1]점검현황(금월)'!$D$7:$AH$274,2,0)</f>
        <v>문화콘텐츠학과(ZOOM자동녹화)</v>
      </c>
      <c r="K203" s="22" t="s">
        <v>16</v>
      </c>
    </row>
    <row r="204" spans="1:11">
      <c r="A204" s="30"/>
      <c r="B204" s="28" t="s">
        <v>66</v>
      </c>
      <c r="C204" s="20">
        <v>613</v>
      </c>
      <c r="D204" s="21" t="str">
        <f>VLOOKUP(B204&amp;C204,'[1]점검현황(금월)'!$D$7:$AH$274,10,0)</f>
        <v>DB400T9A</v>
      </c>
      <c r="E204" s="21" t="str">
        <f>VLOOKUP(B204&amp;C204,'[1]점검현황(금월)'!$D$7:$AH$274,11,0)</f>
        <v>I7-10700</v>
      </c>
      <c r="F204" s="21" t="str">
        <f>VLOOKUP(B204&amp;C204,'[1]점검현황(금월)'!$D$7:$AH$274,12,0)</f>
        <v>DDR4 16G</v>
      </c>
      <c r="G204" s="21" t="str">
        <f>VLOOKUP(B204&amp;C204,'[1]점검현황(금월)'!$D$7:$AH$274,13,0)</f>
        <v>SSD256GB+SATA 1T</v>
      </c>
      <c r="H204" s="21" t="str">
        <f>VLOOKUP(B204&amp;C204,'[1]점검현황(금월)'!$D$7:$AH$274,17,0)</f>
        <v>FS-30(30W)</v>
      </c>
      <c r="I204" s="15" t="s">
        <v>15</v>
      </c>
      <c r="J204" s="21" t="str">
        <f>VLOOKUP(B204&amp;C204,'[1]점검현황(금월)'!$D$7:$AH$274,2,0)</f>
        <v>약학대학(ZOOM자동녹화)</v>
      </c>
      <c r="K204" s="22" t="s">
        <v>16</v>
      </c>
    </row>
    <row r="205" spans="1:11">
      <c r="A205" s="30"/>
      <c r="B205" s="28" t="s">
        <v>66</v>
      </c>
      <c r="C205" s="20">
        <v>704</v>
      </c>
      <c r="D205" s="21" t="str">
        <f>VLOOKUP(B205&amp;C205,'[1]점검현황(금월)'!$D$7:$AH$274,10,0)</f>
        <v>DB400TDA</v>
      </c>
      <c r="E205" s="21" t="str">
        <f>VLOOKUP(B205&amp;C205,'[1]점검현황(금월)'!$D$7:$AH$274,11,0)</f>
        <v>I5-11500</v>
      </c>
      <c r="F205" s="21" t="str">
        <f>VLOOKUP(B205&amp;C205,'[1]점검현황(금월)'!$D$7:$AH$274,12,0)</f>
        <v>DDR4 8G</v>
      </c>
      <c r="G205" s="21" t="str">
        <f>VLOOKUP(B205&amp;C205,'[1]점검현황(금월)'!$D$7:$AH$274,13,0)</f>
        <v>SSD 256GB</v>
      </c>
      <c r="H205" s="21" t="str">
        <f>VLOOKUP(B205&amp;C205,'[1]점검현황(금월)'!$D$7:$AH$274,17,0)</f>
        <v>JBL</v>
      </c>
      <c r="I205" s="15" t="s">
        <v>15</v>
      </c>
      <c r="J205" s="21" t="str">
        <f>VLOOKUP(B205&amp;C205,'[1]점검현황(금월)'!$D$7:$AH$274,2,0)</f>
        <v>교육대학원</v>
      </c>
      <c r="K205" s="22" t="s">
        <v>16</v>
      </c>
    </row>
    <row r="206" spans="1:11">
      <c r="A206" s="30"/>
      <c r="B206" s="28" t="s">
        <v>66</v>
      </c>
      <c r="C206" s="20">
        <v>705</v>
      </c>
      <c r="D206" s="21" t="str">
        <f>VLOOKUP(B206&amp;C206,'[1]점검현황(금월)'!$D$7:$AH$274,10,0)</f>
        <v>DB-400T9A</v>
      </c>
      <c r="E206" s="21" t="str">
        <f>VLOOKUP(B206&amp;C206,'[1]점검현황(금월)'!$D$7:$AH$274,11,0)</f>
        <v>I7-14700</v>
      </c>
      <c r="F206" s="21" t="str">
        <f>VLOOKUP(B206&amp;C206,'[1]점검현황(금월)'!$D$7:$AH$274,12,0)</f>
        <v>DDR4 8G</v>
      </c>
      <c r="G206" s="21" t="str">
        <f>VLOOKUP(B206&amp;C206,'[1]점검현황(금월)'!$D$7:$AH$274,13,0)</f>
        <v>SSD 256GB</v>
      </c>
      <c r="H206" s="21" t="str">
        <f>VLOOKUP(B206&amp;C206,'[1]점검현황(금월)'!$D$7:$AH$274,17,0)</f>
        <v>FS-52(50W)</v>
      </c>
      <c r="I206" s="15" t="s">
        <v>15</v>
      </c>
      <c r="J206" s="21" t="str">
        <f>VLOOKUP(B206&amp;C206,'[1]점검현황(금월)'!$D$7:$AH$274,2,0)</f>
        <v>교육대학원 (ZOOM자동녹화)</v>
      </c>
      <c r="K206" s="22" t="s">
        <v>24</v>
      </c>
    </row>
    <row r="207" spans="1:11">
      <c r="A207" s="30"/>
      <c r="B207" s="28" t="s">
        <v>66</v>
      </c>
      <c r="C207" s="20">
        <v>706</v>
      </c>
      <c r="D207" s="21" t="str">
        <f>VLOOKUP(B207&amp;C207,'[1]점검현황(금월)'!$D$7:$AH$274,10,0)</f>
        <v>DB-400T9A</v>
      </c>
      <c r="E207" s="21" t="str">
        <f>VLOOKUP(B207&amp;C207,'[1]점검현황(금월)'!$D$7:$AH$274,11,0)</f>
        <v>I7-10700</v>
      </c>
      <c r="F207" s="21" t="str">
        <f>VLOOKUP(B207&amp;C207,'[1]점검현황(금월)'!$D$7:$AH$274,12,0)</f>
        <v>DDR4 16G</v>
      </c>
      <c r="G207" s="21" t="str">
        <f>VLOOKUP(B207&amp;C207,'[1]점검현황(금월)'!$D$7:$AH$274,13,0)</f>
        <v>SSD120GB+SATA 320G</v>
      </c>
      <c r="H207" s="21" t="str">
        <f>VLOOKUP(B207&amp;C207,'[1]점검현황(금월)'!$D$7:$AH$274,17,0)</f>
        <v>FS-30(30W)</v>
      </c>
      <c r="I207" s="15" t="s">
        <v>15</v>
      </c>
      <c r="J207" s="21" t="str">
        <f>VLOOKUP(B207&amp;C207,'[1]점검현황(금월)'!$D$7:$AH$274,2,0)</f>
        <v>교육대학원 (ZOOM자동녹화)</v>
      </c>
      <c r="K207" s="22" t="s">
        <v>24</v>
      </c>
    </row>
    <row r="208" spans="1:11">
      <c r="A208" s="30"/>
      <c r="B208" s="28" t="s">
        <v>66</v>
      </c>
      <c r="C208" s="20">
        <v>707</v>
      </c>
      <c r="D208" s="21" t="str">
        <f>VLOOKUP(B208&amp;C208,'[1]점검현황(금월)'!$D$7:$AH$274,10,0)</f>
        <v>DB-400T8A</v>
      </c>
      <c r="E208" s="21" t="str">
        <f>VLOOKUP(B208&amp;C208,'[1]점검현황(금월)'!$D$7:$AH$274,11,0)</f>
        <v>I7-8700</v>
      </c>
      <c r="F208" s="21" t="str">
        <f>VLOOKUP(B208&amp;C208,'[1]점검현황(금월)'!$D$7:$AH$274,12,0)</f>
        <v>DDR4 16G</v>
      </c>
      <c r="G208" s="21" t="str">
        <f>VLOOKUP(B208&amp;C208,'[1]점검현황(금월)'!$D$7:$AH$274,13,0)</f>
        <v>SSD256GB+SATA 1T</v>
      </c>
      <c r="H208" s="21" t="str">
        <f>VLOOKUP(B208&amp;C208,'[1]점검현황(금월)'!$D$7:$AH$274,17,0)</f>
        <v>FS-52(50W)</v>
      </c>
      <c r="I208" s="15" t="s">
        <v>15</v>
      </c>
      <c r="J208" s="21" t="str">
        <f>VLOOKUP(B208&amp;C208,'[1]점검현황(금월)'!$D$7:$AH$274,2,0)</f>
        <v>교육대학원(ZOOM자동녹화)</v>
      </c>
      <c r="K208" s="22" t="s">
        <v>16</v>
      </c>
    </row>
    <row r="209" spans="1:11">
      <c r="A209" s="30"/>
      <c r="B209" s="28" t="s">
        <v>66</v>
      </c>
      <c r="C209" s="20">
        <v>712</v>
      </c>
      <c r="D209" s="21" t="str">
        <f>VLOOKUP(B209&amp;C209,'[1]점검현황(금월)'!$D$7:$AH$274,10,0)</f>
        <v>DB400T9A</v>
      </c>
      <c r="E209" s="21" t="str">
        <f>VLOOKUP(B209&amp;C209,'[1]점검현황(금월)'!$D$7:$AH$274,11,0)</f>
        <v>I7-14700</v>
      </c>
      <c r="F209" s="21" t="str">
        <f>VLOOKUP(B209&amp;C209,'[1]점검현황(금월)'!$D$7:$AH$274,12,0)</f>
        <v>DDR4 16G</v>
      </c>
      <c r="G209" s="21" t="str">
        <f>VLOOKUP(B209&amp;C209,'[1]점검현황(금월)'!$D$7:$AH$274,13,0)</f>
        <v>SSD 256GB</v>
      </c>
      <c r="H209" s="21" t="str">
        <f>VLOOKUP(B209&amp;C209,'[1]점검현황(금월)'!$D$7:$AH$274,17,0)</f>
        <v>FS-30(30W)</v>
      </c>
      <c r="I209" s="15" t="s">
        <v>15</v>
      </c>
      <c r="J209" s="21" t="str">
        <f>VLOOKUP(B209&amp;C209,'[1]점검현황(금월)'!$D$7:$AH$274,2,0)</f>
        <v>교육대학원 (ZOOM자동녹화)</v>
      </c>
      <c r="K209" s="22" t="s">
        <v>24</v>
      </c>
    </row>
    <row r="210" spans="1:11">
      <c r="A210" s="30"/>
      <c r="B210" s="28" t="s">
        <v>66</v>
      </c>
      <c r="C210" s="20">
        <v>713</v>
      </c>
      <c r="D210" s="21" t="str">
        <f>VLOOKUP(B210&amp;C210,'[1]점검현황(금월)'!$D$7:$AH$274,10,0)</f>
        <v>DB400T8A</v>
      </c>
      <c r="E210" s="21" t="str">
        <f>VLOOKUP(B210&amp;C210,'[1]점검현황(금월)'!$D$7:$AH$274,11,0)</f>
        <v>I7-14700</v>
      </c>
      <c r="F210" s="21" t="str">
        <f>VLOOKUP(B210&amp;C210,'[1]점검현황(금월)'!$D$7:$AH$274,12,0)</f>
        <v>DDR4 16G</v>
      </c>
      <c r="G210" s="21" t="str">
        <f>VLOOKUP(B210&amp;C210,'[1]점검현황(금월)'!$D$7:$AH$274,13,0)</f>
        <v>SSD 256GB</v>
      </c>
      <c r="H210" s="21" t="str">
        <f>VLOOKUP(B210&amp;C210,'[1]점검현황(금월)'!$D$7:$AH$274,17,0)</f>
        <v>FS-30(30W)</v>
      </c>
      <c r="I210" s="15" t="s">
        <v>15</v>
      </c>
      <c r="J210" s="21" t="str">
        <f>VLOOKUP(B210&amp;C210,'[1]점검현황(금월)'!$D$7:$AH$274,2,0)</f>
        <v>교육대학원(ZOOM자동녹화)</v>
      </c>
      <c r="K210" s="22" t="s">
        <v>24</v>
      </c>
    </row>
    <row r="211" spans="1:11">
      <c r="A211" s="30"/>
      <c r="B211" s="28" t="s">
        <v>66</v>
      </c>
      <c r="C211" s="20">
        <v>801</v>
      </c>
      <c r="D211" s="21" t="str">
        <f>VLOOKUP(B211&amp;C211,'[1]점검현황(금월)'!$D$7:$AH$274,10,0)</f>
        <v>Z70EV</v>
      </c>
      <c r="E211" s="21" t="str">
        <f>VLOOKUP(B211&amp;C211,'[1]점검현황(금월)'!$D$7:$AH$274,11,0)</f>
        <v>I5-6500</v>
      </c>
      <c r="F211" s="21" t="str">
        <f>VLOOKUP(B211&amp;C211,'[1]점검현황(금월)'!$D$7:$AH$274,12,0)</f>
        <v>DDR3 4G</v>
      </c>
      <c r="G211" s="21" t="str">
        <f>VLOOKUP(B211&amp;C211,'[1]점검현황(금월)'!$D$7:$AH$274,13,0)</f>
        <v>SSD256GB+SATA 500G</v>
      </c>
      <c r="H211" s="21" t="str">
        <f>VLOOKUP(B211&amp;C211,'[1]점검현황(금월)'!$D$7:$AH$274,17,0)</f>
        <v>없음</v>
      </c>
      <c r="I211" s="15" t="s">
        <v>15</v>
      </c>
      <c r="J211" s="21" t="str">
        <f>VLOOKUP(B211&amp;C211,'[1]점검현황(금월)'!$D$7:$AH$274,2,0)</f>
        <v>교육대학원(ZOOM자동녹화)</v>
      </c>
      <c r="K211" s="22" t="s">
        <v>24</v>
      </c>
    </row>
    <row r="212" spans="1:11">
      <c r="A212" s="30"/>
      <c r="B212" s="28" t="s">
        <v>66</v>
      </c>
      <c r="C212" s="20">
        <v>802</v>
      </c>
      <c r="D212" s="21" t="str">
        <f>VLOOKUP(B212&amp;C212,'[1]점검현황(금월)'!$D$7:$AH$274,10,0)</f>
        <v>DB400TDA</v>
      </c>
      <c r="E212" s="21" t="str">
        <f>VLOOKUP(B212&amp;C212,'[1]점검현황(금월)'!$D$7:$AH$274,11,0)</f>
        <v>I5-11500</v>
      </c>
      <c r="F212" s="21" t="str">
        <f>VLOOKUP(B212&amp;C212,'[1]점검현황(금월)'!$D$7:$AH$274,12,0)</f>
        <v>DDR4 8G</v>
      </c>
      <c r="G212" s="21" t="str">
        <f>VLOOKUP(B212&amp;C212,'[1]점검현황(금월)'!$D$7:$AH$274,13,0)</f>
        <v>SSD 256GB</v>
      </c>
      <c r="H212" s="21" t="str">
        <f>VLOOKUP(B212&amp;C212,'[1]점검현황(금월)'!$D$7:$AH$274,17,0)</f>
        <v>FS-30(30W)</v>
      </c>
      <c r="I212" s="15" t="s">
        <v>15</v>
      </c>
      <c r="J212" s="21" t="str">
        <f>VLOOKUP(B212&amp;C212,'[1]점검현황(금월)'!$D$7:$AH$274,2,0)</f>
        <v>교육대학원(ZOOM자동녹화)</v>
      </c>
      <c r="K212" s="22" t="s">
        <v>16</v>
      </c>
    </row>
    <row r="213" spans="1:11">
      <c r="A213" s="30"/>
      <c r="B213" s="28" t="s">
        <v>66</v>
      </c>
      <c r="C213" s="20">
        <v>803</v>
      </c>
      <c r="D213" s="21" t="str">
        <f>VLOOKUP(B213&amp;C213,'[1]점검현황(금월)'!$D$7:$AH$274,10,0)</f>
        <v>DB400TDA</v>
      </c>
      <c r="E213" s="21" t="str">
        <f>VLOOKUP(B213&amp;C213,'[1]점검현황(금월)'!$D$7:$AH$274,11,0)</f>
        <v>I5-11500</v>
      </c>
      <c r="F213" s="21" t="str">
        <f>VLOOKUP(B213&amp;C213,'[1]점검현황(금월)'!$D$7:$AH$274,12,0)</f>
        <v>DDR4 8G</v>
      </c>
      <c r="G213" s="21" t="str">
        <f>VLOOKUP(B213&amp;C213,'[1]점검현황(금월)'!$D$7:$AH$274,13,0)</f>
        <v>SSD 256GB</v>
      </c>
      <c r="H213" s="21" t="str">
        <f>VLOOKUP(B213&amp;C213,'[1]점검현황(금월)'!$D$7:$AH$274,17,0)</f>
        <v>FS-30(30W)</v>
      </c>
      <c r="I213" s="15" t="s">
        <v>15</v>
      </c>
      <c r="J213" s="21" t="str">
        <f>VLOOKUP(B213&amp;C213,'[1]점검현황(금월)'!$D$7:$AH$274,2,0)</f>
        <v>교육대학원(ZOOM자동녹화)</v>
      </c>
      <c r="K213" s="22" t="s">
        <v>16</v>
      </c>
    </row>
    <row r="214" spans="1:11">
      <c r="A214" s="30"/>
      <c r="B214" s="28" t="s">
        <v>66</v>
      </c>
      <c r="C214" s="20" t="s">
        <v>70</v>
      </c>
      <c r="D214" s="21" t="str">
        <f>VLOOKUP(B214&amp;C214,'[1]점검현황(금월)'!$D$7:$AH$274,10,0)</f>
        <v>DB400TDA</v>
      </c>
      <c r="E214" s="21" t="str">
        <f>VLOOKUP(B214&amp;C214,'[1]점검현황(금월)'!$D$7:$AH$274,11,0)</f>
        <v>I7-12700</v>
      </c>
      <c r="F214" s="21" t="str">
        <f>VLOOKUP(B214&amp;C214,'[1]점검현황(금월)'!$D$7:$AH$274,12,0)</f>
        <v>DDR4 8G</v>
      </c>
      <c r="G214" s="21" t="str">
        <f>VLOOKUP(B214&amp;C214,'[1]점검현황(금월)'!$D$7:$AH$274,13,0)</f>
        <v>SSD 256GB</v>
      </c>
      <c r="H214" s="21" t="str">
        <f>VLOOKUP(B214&amp;C214,'[1]점검현황(금월)'!$D$7:$AH$274,17,0)</f>
        <v>FS-30(30W)</v>
      </c>
      <c r="I214" s="15" t="s">
        <v>15</v>
      </c>
      <c r="J214" s="21" t="str">
        <f>VLOOKUP(B214&amp;C214,'[1]점검현황(금월)'!$D$7:$AH$274,2,0)</f>
        <v>교육대학원(ZOOM자동녹화)</v>
      </c>
      <c r="K214" s="22" t="s">
        <v>24</v>
      </c>
    </row>
    <row r="215" spans="1:11">
      <c r="A215" s="30"/>
      <c r="B215" s="28" t="s">
        <v>66</v>
      </c>
      <c r="C215" s="20">
        <v>805</v>
      </c>
      <c r="D215" s="21" t="str">
        <f>VLOOKUP(B215&amp;C215,'[1]점검현황(금월)'!$D$7:$AH$274,10,0)</f>
        <v>DM500T9Z</v>
      </c>
      <c r="E215" s="21" t="str">
        <f>VLOOKUP(B215&amp;C215,'[1]점검현황(금월)'!$D$7:$AH$274,11,0)</f>
        <v>I5-9400</v>
      </c>
      <c r="F215" s="21" t="str">
        <f>VLOOKUP(B215&amp;C215,'[1]점검현황(금월)'!$D$7:$AH$274,12,0)</f>
        <v>DDR4 8G</v>
      </c>
      <c r="G215" s="21" t="str">
        <f>VLOOKUP(B215&amp;C215,'[1]점검현황(금월)'!$D$7:$AH$274,13,0)</f>
        <v>SSD256GB+SATA 1T</v>
      </c>
      <c r="H215" s="21" t="str">
        <f>VLOOKUP(B215&amp;C215,'[1]점검현황(금월)'!$D$7:$AH$274,17,0)</f>
        <v>FS-30(30W)</v>
      </c>
      <c r="I215" s="15" t="s">
        <v>15</v>
      </c>
      <c r="J215" s="21" t="str">
        <f>VLOOKUP(B215&amp;C215,'[1]점검현황(금월)'!$D$7:$AH$274,2,0)</f>
        <v>교육대학원 (ZOOM자동녹화)</v>
      </c>
      <c r="K215" s="22" t="s">
        <v>24</v>
      </c>
    </row>
    <row r="216" spans="1:11">
      <c r="A216" s="30"/>
      <c r="B216" s="28" t="s">
        <v>66</v>
      </c>
      <c r="C216" s="20">
        <v>806</v>
      </c>
      <c r="D216" s="21" t="str">
        <f>VLOOKUP(B216&amp;C216,'[1]점검현황(금월)'!$D$7:$AH$274,10,0)</f>
        <v>DB400TDA</v>
      </c>
      <c r="E216" s="21" t="str">
        <f>VLOOKUP(B216&amp;C216,'[1]점검현황(금월)'!$D$7:$AH$274,11,0)</f>
        <v>I7-12700</v>
      </c>
      <c r="F216" s="21" t="str">
        <f>VLOOKUP(B216&amp;C216,'[1]점검현황(금월)'!$D$7:$AH$274,12,0)</f>
        <v>DDR4 8G</v>
      </c>
      <c r="G216" s="21" t="str">
        <f>VLOOKUP(B216&amp;C216,'[1]점검현황(금월)'!$D$7:$AH$274,13,0)</f>
        <v>SSD 256GB</v>
      </c>
      <c r="H216" s="21" t="str">
        <f>VLOOKUP(B216&amp;C216,'[1]점검현황(금월)'!$D$7:$AH$274,17,0)</f>
        <v>FS-30(30W)</v>
      </c>
      <c r="I216" s="15" t="s">
        <v>15</v>
      </c>
      <c r="J216" s="21" t="str">
        <f>VLOOKUP(B216&amp;C216,'[1]점검현황(금월)'!$D$7:$AH$274,2,0)</f>
        <v>교육대학원(ZOOM자동녹화)</v>
      </c>
      <c r="K216" s="22" t="s">
        <v>24</v>
      </c>
    </row>
    <row r="217" spans="1:11">
      <c r="A217" s="30"/>
      <c r="B217" s="28" t="s">
        <v>66</v>
      </c>
      <c r="C217" s="20">
        <v>808</v>
      </c>
      <c r="D217" s="21" t="str">
        <f>VLOOKUP(B217&amp;C217,'[1]점검현황(금월)'!$D$7:$AH$274,10,0)</f>
        <v>DB400TDA</v>
      </c>
      <c r="E217" s="21" t="str">
        <f>VLOOKUP(B217&amp;C217,'[1]점검현황(금월)'!$D$7:$AH$274,11,0)</f>
        <v>I7-12700</v>
      </c>
      <c r="F217" s="21" t="str">
        <f>VLOOKUP(B217&amp;C217,'[1]점검현황(금월)'!$D$7:$AH$274,12,0)</f>
        <v>DDR4 16G</v>
      </c>
      <c r="G217" s="21" t="str">
        <f>VLOOKUP(B217&amp;C217,'[1]점검현황(금월)'!$D$7:$AH$274,13,0)</f>
        <v>SSD 256GB</v>
      </c>
      <c r="H217" s="21" t="str">
        <f>VLOOKUP(B217&amp;C217,'[1]점검현황(금월)'!$D$7:$AH$274,17,0)</f>
        <v>INTER-M</v>
      </c>
      <c r="I217" s="15" t="s">
        <v>15</v>
      </c>
      <c r="J217" s="21" t="str">
        <f>VLOOKUP(B217&amp;C217,'[1]점검현황(금월)'!$D$7:$AH$274,2,0)</f>
        <v>교육대학원(ZOOM자동녹화)</v>
      </c>
      <c r="K217" s="22" t="s">
        <v>16</v>
      </c>
    </row>
    <row r="218" spans="1:11">
      <c r="A218" s="30"/>
      <c r="B218" s="28" t="s">
        <v>66</v>
      </c>
      <c r="C218" s="20">
        <v>809</v>
      </c>
      <c r="D218" s="21" t="str">
        <f>VLOOKUP(B218&amp;C218,'[1]점검현황(금월)'!$D$7:$AH$274,10,0)</f>
        <v xml:space="preserve"> Z70EV</v>
      </c>
      <c r="E218" s="21" t="str">
        <f>VLOOKUP(B218&amp;C218,'[1]점검현황(금월)'!$D$7:$AH$274,11,0)</f>
        <v>I5-6500</v>
      </c>
      <c r="F218" s="21" t="str">
        <f>VLOOKUP(B218&amp;C218,'[1]점검현황(금월)'!$D$7:$AH$274,12,0)</f>
        <v>DDR3 4G</v>
      </c>
      <c r="G218" s="21" t="str">
        <f>VLOOKUP(B218&amp;C218,'[1]점검현황(금월)'!$D$7:$AH$274,13,0)</f>
        <v>SSD256GB+SATA 500GB</v>
      </c>
      <c r="H218" s="21" t="str">
        <f>VLOOKUP(B218&amp;C218,'[1]점검현황(금월)'!$D$7:$AH$274,17,0)</f>
        <v>FS-30(30W)</v>
      </c>
      <c r="I218" s="15" t="s">
        <v>15</v>
      </c>
      <c r="J218" s="21" t="str">
        <f>VLOOKUP(B218&amp;C218,'[1]점검현황(금월)'!$D$7:$AH$274,2,0)</f>
        <v>교육대학원(ZOOM자동녹화)</v>
      </c>
      <c r="K218" s="22" t="s">
        <v>16</v>
      </c>
    </row>
    <row r="219" spans="1:11">
      <c r="A219" s="30"/>
      <c r="B219" s="28" t="s">
        <v>66</v>
      </c>
      <c r="C219" s="20">
        <v>810</v>
      </c>
      <c r="D219" s="21" t="str">
        <f>VLOOKUP(B219&amp;C219,'[1]점검현황(금월)'!$D$7:$AH$274,10,0)</f>
        <v>DB400T8A</v>
      </c>
      <c r="E219" s="21" t="str">
        <f>VLOOKUP(B219&amp;C219,'[1]점검현황(금월)'!$D$7:$AH$274,11,0)</f>
        <v>I7-9700</v>
      </c>
      <c r="F219" s="21" t="str">
        <f>VLOOKUP(B219&amp;C219,'[1]점검현황(금월)'!$D$7:$AH$274,12,0)</f>
        <v>DDR4 8G</v>
      </c>
      <c r="G219" s="21" t="str">
        <f>VLOOKUP(B219&amp;C219,'[1]점검현황(금월)'!$D$7:$AH$274,13,0)</f>
        <v>SSD 256GB</v>
      </c>
      <c r="H219" s="21" t="str">
        <f>VLOOKUP(B219&amp;C219,'[1]점검현황(금월)'!$D$7:$AH$274,17,0)</f>
        <v>FS-52(50W)</v>
      </c>
      <c r="I219" s="15" t="s">
        <v>15</v>
      </c>
      <c r="J219" s="21" t="str">
        <f>VLOOKUP(B219&amp;C219,'[1]점검현황(금월)'!$D$7:$AH$274,2,0)</f>
        <v>교육대학원(ZOOM자동녹화)</v>
      </c>
      <c r="K219" s="22" t="s">
        <v>24</v>
      </c>
    </row>
    <row r="220" spans="1:11">
      <c r="A220" s="30"/>
      <c r="B220" s="28" t="s">
        <v>66</v>
      </c>
      <c r="C220" s="20">
        <v>811</v>
      </c>
      <c r="D220" s="21" t="str">
        <f>VLOOKUP(B220&amp;C220,'[1]점검현황(금월)'!$D$7:$AH$274,10,0)</f>
        <v>DB400TEA</v>
      </c>
      <c r="E220" s="21" t="str">
        <f>VLOOKUP(B220&amp;C220,'[1]점검현황(금월)'!$D$7:$AH$274,11,0)</f>
        <v>I7-12700</v>
      </c>
      <c r="F220" s="21" t="str">
        <f>VLOOKUP(B220&amp;C220,'[1]점검현황(금월)'!$D$7:$AH$274,12,0)</f>
        <v>DDR4 8G</v>
      </c>
      <c r="G220" s="21" t="str">
        <f>VLOOKUP(B220&amp;C220,'[1]점검현황(금월)'!$D$7:$AH$274,13,0)</f>
        <v>SSD 256GB</v>
      </c>
      <c r="H220" s="21" t="str">
        <f>VLOOKUP(B220&amp;C220,'[1]점검현황(금월)'!$D$7:$AH$274,17,0)</f>
        <v>FS-30(30W)</v>
      </c>
      <c r="I220" s="15" t="s">
        <v>15</v>
      </c>
      <c r="J220" s="21" t="str">
        <f>VLOOKUP(B220&amp;C220,'[1]점검현황(금월)'!$D$7:$AH$274,2,0)</f>
        <v>교육대학원(ZOOM자동녹화)</v>
      </c>
      <c r="K220" s="22" t="s">
        <v>16</v>
      </c>
    </row>
    <row r="221" spans="1:11">
      <c r="A221" s="30"/>
      <c r="B221" s="28" t="s">
        <v>66</v>
      </c>
      <c r="C221" s="20">
        <v>812</v>
      </c>
      <c r="D221" s="21" t="str">
        <f>VLOOKUP(B221&amp;C221,'[1]점검현황(금월)'!$D$7:$AH$274,10,0)</f>
        <v>DBZ200</v>
      </c>
      <c r="E221" s="21" t="str">
        <f>VLOOKUP(B221&amp;C221,'[1]점검현황(금월)'!$D$7:$AH$274,11,0)</f>
        <v>I7-7700</v>
      </c>
      <c r="F221" s="21" t="str">
        <f>VLOOKUP(B221&amp;C221,'[1]점검현황(금월)'!$D$7:$AH$274,12,0)</f>
        <v>DDR4 8G</v>
      </c>
      <c r="G221" s="21" t="str">
        <f>VLOOKUP(B221&amp;C221,'[1]점검현황(금월)'!$D$7:$AH$274,13,0)</f>
        <v>SSD256GB</v>
      </c>
      <c r="H221" s="21" t="str">
        <f>VLOOKUP(B221&amp;C221,'[1]점검현황(금월)'!$D$7:$AH$274,17,0)</f>
        <v>FS-30(30W)</v>
      </c>
      <c r="I221" s="15" t="s">
        <v>15</v>
      </c>
      <c r="J221" s="21" t="str">
        <f>VLOOKUP(B221&amp;C221,'[1]점검현황(금월)'!$D$7:$AH$274,2,0)</f>
        <v>교육대학원(ZOOM자동녹화)</v>
      </c>
      <c r="K221" s="22" t="s">
        <v>16</v>
      </c>
    </row>
    <row r="222" spans="1:11">
      <c r="A222" s="30"/>
      <c r="B222" s="28" t="s">
        <v>66</v>
      </c>
      <c r="C222" s="20">
        <v>902</v>
      </c>
      <c r="D222" s="21" t="s">
        <v>71</v>
      </c>
      <c r="E222" s="21" t="s">
        <v>72</v>
      </c>
      <c r="F222" s="21" t="s">
        <v>73</v>
      </c>
      <c r="G222" s="21" t="str">
        <f>VLOOKUP(B222&amp;C222,'[1]점검현황(금월)'!$D$7:$AH$274,13,0)</f>
        <v>SSD256GB</v>
      </c>
      <c r="H222" s="21" t="s">
        <v>74</v>
      </c>
      <c r="I222" s="15" t="s">
        <v>15</v>
      </c>
      <c r="J222" s="21" t="s">
        <v>75</v>
      </c>
      <c r="K222" s="22" t="s">
        <v>16</v>
      </c>
    </row>
    <row r="223" spans="1:11">
      <c r="A223" s="30"/>
      <c r="B223" s="28" t="s">
        <v>66</v>
      </c>
      <c r="C223" s="20">
        <v>904</v>
      </c>
      <c r="D223" s="21" t="s">
        <v>71</v>
      </c>
      <c r="E223" s="21" t="s">
        <v>72</v>
      </c>
      <c r="F223" s="21" t="s">
        <v>73</v>
      </c>
      <c r="G223" s="21" t="str">
        <f>VLOOKUP(B223&amp;C223,'[1]점검현황(금월)'!$D$7:$AH$274,13,0)</f>
        <v>SSD256GB</v>
      </c>
      <c r="H223" s="21" t="s">
        <v>74</v>
      </c>
      <c r="I223" s="15" t="s">
        <v>15</v>
      </c>
      <c r="J223" s="21" t="s">
        <v>75</v>
      </c>
      <c r="K223" s="22" t="s">
        <v>16</v>
      </c>
    </row>
    <row r="224" spans="1:11">
      <c r="A224" s="30"/>
      <c r="B224" s="28" t="s">
        <v>66</v>
      </c>
      <c r="C224" s="20">
        <v>905</v>
      </c>
      <c r="D224" s="21" t="s">
        <v>71</v>
      </c>
      <c r="E224" s="21" t="s">
        <v>72</v>
      </c>
      <c r="F224" s="21" t="s">
        <v>73</v>
      </c>
      <c r="G224" s="21" t="str">
        <f>VLOOKUP(B224&amp;C224,'[1]점검현황(금월)'!$D$7:$AH$274,13,0)</f>
        <v>SSD256GB</v>
      </c>
      <c r="H224" s="21" t="s">
        <v>74</v>
      </c>
      <c r="I224" s="15" t="s">
        <v>15</v>
      </c>
      <c r="J224" s="21" t="s">
        <v>75</v>
      </c>
      <c r="K224" s="22" t="s">
        <v>16</v>
      </c>
    </row>
    <row r="225" spans="1:11">
      <c r="A225" s="30"/>
      <c r="B225" s="28" t="s">
        <v>66</v>
      </c>
      <c r="C225" s="20">
        <v>906</v>
      </c>
      <c r="D225" s="21" t="s">
        <v>71</v>
      </c>
      <c r="E225" s="21" t="s">
        <v>72</v>
      </c>
      <c r="F225" s="21" t="s">
        <v>73</v>
      </c>
      <c r="G225" s="21" t="str">
        <f>VLOOKUP(B225&amp;C225,'[1]점검현황(금월)'!$D$7:$AH$274,13,0)</f>
        <v>SSD256GB</v>
      </c>
      <c r="H225" s="21" t="s">
        <v>74</v>
      </c>
      <c r="I225" s="15" t="s">
        <v>15</v>
      </c>
      <c r="J225" s="21" t="s">
        <v>75</v>
      </c>
      <c r="K225" s="22" t="s">
        <v>16</v>
      </c>
    </row>
    <row r="226" spans="1:11">
      <c r="A226" s="30"/>
      <c r="B226" s="28" t="s">
        <v>66</v>
      </c>
      <c r="C226" s="20">
        <v>907</v>
      </c>
      <c r="D226" s="21" t="s">
        <v>71</v>
      </c>
      <c r="E226" s="21" t="s">
        <v>72</v>
      </c>
      <c r="F226" s="21" t="s">
        <v>73</v>
      </c>
      <c r="G226" s="21" t="str">
        <f>VLOOKUP(B226&amp;C226,'[1]점검현황(금월)'!$D$7:$AH$274,13,0)</f>
        <v>SSD256GB</v>
      </c>
      <c r="H226" s="21" t="s">
        <v>74</v>
      </c>
      <c r="I226" s="15" t="s">
        <v>15</v>
      </c>
      <c r="J226" s="21" t="s">
        <v>75</v>
      </c>
      <c r="K226" s="22" t="s">
        <v>16</v>
      </c>
    </row>
    <row r="227" spans="1:11">
      <c r="A227" s="30"/>
      <c r="B227" s="28" t="s">
        <v>66</v>
      </c>
      <c r="C227" s="20">
        <v>908</v>
      </c>
      <c r="D227" s="21" t="str">
        <f>VLOOKUP(B227&amp;C227,'[1]점검현황(금월)'!$D$7:$AH$274,10,0)</f>
        <v>DB400SEA</v>
      </c>
      <c r="E227" s="21" t="str">
        <f>VLOOKUP(B227&amp;C227,'[1]점검현황(금월)'!$D$7:$AH$274,11,0)</f>
        <v>I7-13700</v>
      </c>
      <c r="F227" s="21" t="str">
        <f>VLOOKUP(B227&amp;C227,'[1]점검현황(금월)'!$D$7:$AH$274,12,0)</f>
        <v>DDR4 16G</v>
      </c>
      <c r="G227" s="21" t="str">
        <f>VLOOKUP(B227&amp;C227,'[1]점검현황(금월)'!$D$7:$AH$274,13,0)</f>
        <v>SSD 512GB</v>
      </c>
      <c r="H227" s="21" t="str">
        <f>VLOOKUP(B227&amp;C227,'[1]점검현황(금월)'!$D$7:$AH$274,17,0)</f>
        <v>INTER-M</v>
      </c>
      <c r="I227" s="15" t="s">
        <v>15</v>
      </c>
      <c r="J227" s="21" t="str">
        <f>VLOOKUP(B227&amp;C227,'[1]점검현황(금월)'!$D$7:$AH$274,2,0)</f>
        <v>국방학과</v>
      </c>
      <c r="K227" s="22" t="s">
        <v>16</v>
      </c>
    </row>
    <row r="228" spans="1:11">
      <c r="A228" s="30"/>
      <c r="B228" s="28" t="s">
        <v>66</v>
      </c>
      <c r="C228" s="20">
        <v>1002</v>
      </c>
      <c r="D228" s="21" t="str">
        <f>VLOOKUP(B228&amp;C228,'[1]점검현황(금월)'!$D$7:$AH$274,10,0)</f>
        <v>DB400TDA</v>
      </c>
      <c r="E228" s="21" t="str">
        <f>VLOOKUP(B228&amp;C228,'[1]점검현황(금월)'!$D$7:$AH$274,11,0)</f>
        <v>I5-11500</v>
      </c>
      <c r="F228" s="21" t="str">
        <f>VLOOKUP(B228&amp;C228,'[1]점검현황(금월)'!$D$7:$AH$274,12,0)</f>
        <v>DDR4 8G</v>
      </c>
      <c r="G228" s="21" t="str">
        <f>VLOOKUP(B228&amp;C228,'[1]점검현황(금월)'!$D$7:$AH$274,13,0)</f>
        <v>SSD 256GB</v>
      </c>
      <c r="H228" s="21" t="str">
        <f>VLOOKUP(B228&amp;C228,'[1]점검현황(금월)'!$D$7:$AH$274,17,0)</f>
        <v>FS-30(30W)</v>
      </c>
      <c r="I228" s="15" t="s">
        <v>15</v>
      </c>
      <c r="J228" s="21" t="str">
        <f>VLOOKUP(B228&amp;C228,'[1]점검현황(금월)'!$D$7:$AH$274,2,0)</f>
        <v>공공정책대학원</v>
      </c>
      <c r="K228" s="22" t="s">
        <v>16</v>
      </c>
    </row>
    <row r="229" spans="1:11">
      <c r="A229" s="30"/>
      <c r="B229" s="28" t="s">
        <v>66</v>
      </c>
      <c r="C229" s="20">
        <v>1003</v>
      </c>
      <c r="D229" s="21" t="str">
        <f>VLOOKUP(B229&amp;C229,'[1]점검현황(금월)'!$D$7:$AH$274,10,0)</f>
        <v>DB400TDA</v>
      </c>
      <c r="E229" s="21" t="str">
        <f>VLOOKUP(B229&amp;C229,'[1]점검현황(금월)'!$D$7:$AH$274,11,0)</f>
        <v>I5-11500</v>
      </c>
      <c r="F229" s="21" t="str">
        <f>VLOOKUP(B229&amp;C229,'[1]점검현황(금월)'!$D$7:$AH$274,12,0)</f>
        <v>DDR4 8G</v>
      </c>
      <c r="G229" s="21" t="str">
        <f>VLOOKUP(B229&amp;C229,'[1]점검현황(금월)'!$D$7:$AH$274,13,0)</f>
        <v>SSD 256GB</v>
      </c>
      <c r="H229" s="21" t="str">
        <f>VLOOKUP(B229&amp;C229,'[1]점검현황(금월)'!$D$7:$AH$274,17,0)</f>
        <v>FS-30(30W)</v>
      </c>
      <c r="I229" s="15" t="s">
        <v>15</v>
      </c>
      <c r="J229" s="21" t="str">
        <f>VLOOKUP(B229&amp;C229,'[1]점검현황(금월)'!$D$7:$AH$274,2,0)</f>
        <v>공공정책대학원</v>
      </c>
      <c r="K229" s="22" t="s">
        <v>16</v>
      </c>
    </row>
    <row r="230" spans="1:11">
      <c r="A230" s="30"/>
      <c r="B230" s="28" t="s">
        <v>66</v>
      </c>
      <c r="C230" s="20">
        <v>1004</v>
      </c>
      <c r="D230" s="21" t="str">
        <f>VLOOKUP(B230&amp;C230,'[1]점검현황(금월)'!$D$7:$AH$274,10,0)</f>
        <v>DB400TDA</v>
      </c>
      <c r="E230" s="21" t="str">
        <f>VLOOKUP(B230&amp;C230,'[1]점검현황(금월)'!$D$7:$AH$274,11,0)</f>
        <v>I5-11500</v>
      </c>
      <c r="F230" s="21" t="str">
        <f>VLOOKUP(B230&amp;C230,'[1]점검현황(금월)'!$D$7:$AH$274,12,0)</f>
        <v>DDR4 8G</v>
      </c>
      <c r="G230" s="21" t="str">
        <f>VLOOKUP(B230&amp;C230,'[1]점검현황(금월)'!$D$7:$AH$274,13,0)</f>
        <v>SSD 256GB</v>
      </c>
      <c r="H230" s="21" t="str">
        <f>VLOOKUP(B230&amp;C230,'[1]점검현황(금월)'!$D$7:$AH$274,17,0)</f>
        <v>FS-30(30W)</v>
      </c>
      <c r="I230" s="15" t="s">
        <v>15</v>
      </c>
      <c r="J230" s="21" t="str">
        <f>VLOOKUP(B230&amp;C230,'[1]점검현황(금월)'!$D$7:$AH$274,2,0)</f>
        <v>공공정책대학원</v>
      </c>
      <c r="K230" s="22" t="s">
        <v>16</v>
      </c>
    </row>
    <row r="231" spans="1:11">
      <c r="A231" s="30"/>
      <c r="B231" s="28" t="s">
        <v>66</v>
      </c>
      <c r="C231" s="20">
        <v>1005</v>
      </c>
      <c r="D231" s="21" t="str">
        <f>VLOOKUP(B231&amp;C231,'[1]점검현황(금월)'!$D$7:$AH$274,10,0)</f>
        <v>DB400TDA</v>
      </c>
      <c r="E231" s="21" t="str">
        <f>VLOOKUP(B231&amp;C231,'[1]점검현황(금월)'!$D$7:$AH$274,11,0)</f>
        <v>I5-11500</v>
      </c>
      <c r="F231" s="21" t="str">
        <f>VLOOKUP(B231&amp;C231,'[1]점검현황(금월)'!$D$7:$AH$274,12,0)</f>
        <v>DDR4 8G</v>
      </c>
      <c r="G231" s="21" t="str">
        <f>VLOOKUP(B231&amp;C231,'[1]점검현황(금월)'!$D$7:$AH$274,13,0)</f>
        <v>SSD 256GB</v>
      </c>
      <c r="H231" s="21" t="str">
        <f>VLOOKUP(B231&amp;C231,'[1]점검현황(금월)'!$D$7:$AH$274,17,0)</f>
        <v>FS-30(30W)</v>
      </c>
      <c r="I231" s="15" t="s">
        <v>15</v>
      </c>
      <c r="J231" s="21" t="str">
        <f>VLOOKUP(B231&amp;C231,'[1]점검현황(금월)'!$D$7:$AH$274,2,0)</f>
        <v>공공정책대학원</v>
      </c>
      <c r="K231" s="22" t="s">
        <v>16</v>
      </c>
    </row>
    <row r="232" spans="1:11">
      <c r="A232" s="30"/>
      <c r="B232" s="28" t="s">
        <v>66</v>
      </c>
      <c r="C232" s="20">
        <v>1007</v>
      </c>
      <c r="D232" s="21" t="str">
        <f>VLOOKUP(B232&amp;C232,'[1]점검현황(금월)'!$D$7:$AH$274,10,0)</f>
        <v>DB400TDA</v>
      </c>
      <c r="E232" s="21" t="str">
        <f>VLOOKUP(B232&amp;C232,'[1]점검현황(금월)'!$D$7:$AH$274,11,0)</f>
        <v>I5-11500</v>
      </c>
      <c r="F232" s="21" t="str">
        <f>VLOOKUP(B232&amp;C232,'[1]점검현황(금월)'!$D$7:$AH$274,12,0)</f>
        <v>DDR4 8G</v>
      </c>
      <c r="G232" s="21" t="str">
        <f>VLOOKUP(B232&amp;C232,'[1]점검현황(금월)'!$D$7:$AH$274,13,0)</f>
        <v>SSD 256GB</v>
      </c>
      <c r="H232" s="21" t="str">
        <f>VLOOKUP(B232&amp;C232,'[1]점검현황(금월)'!$D$7:$AH$274,17,0)</f>
        <v>Britz</v>
      </c>
      <c r="I232" s="15" t="s">
        <v>15</v>
      </c>
      <c r="J232" s="21" t="str">
        <f>VLOOKUP(B232&amp;C232,'[1]점검현황(금월)'!$D$7:$AH$274,2,0)</f>
        <v>공공정책대학원</v>
      </c>
      <c r="K232" s="22" t="s">
        <v>16</v>
      </c>
    </row>
    <row r="233" spans="1:11">
      <c r="A233" s="30"/>
      <c r="B233" s="28" t="s">
        <v>66</v>
      </c>
      <c r="C233" s="20">
        <v>1008</v>
      </c>
      <c r="D233" s="21" t="str">
        <f>VLOOKUP(B233&amp;C233,'[1]점검현황(금월)'!$D$7:$AH$274,10,0)</f>
        <v>DBZ200</v>
      </c>
      <c r="E233" s="21" t="str">
        <f>VLOOKUP(B233&amp;C233,'[1]점검현황(금월)'!$D$7:$AH$274,11,0)</f>
        <v>I3-550</v>
      </c>
      <c r="F233" s="21" t="str">
        <f>VLOOKUP(B233&amp;C233,'[1]점검현황(금월)'!$D$7:$AH$274,12,0)</f>
        <v>DDR4 8G</v>
      </c>
      <c r="G233" s="21" t="str">
        <f>VLOOKUP(B233&amp;C233,'[1]점검현황(금월)'!$D$7:$AH$274,13,0)</f>
        <v>SSD120GB+SATA 320G</v>
      </c>
      <c r="H233" s="21" t="str">
        <f>VLOOKUP(B233&amp;C233,'[1]점검현황(금월)'!$D$7:$AH$274,17,0)</f>
        <v>Britz</v>
      </c>
      <c r="I233" s="15" t="s">
        <v>15</v>
      </c>
      <c r="J233" s="21" t="str">
        <f>VLOOKUP(B233&amp;C233,'[1]점검현황(금월)'!$D$7:$AH$274,2,0)</f>
        <v>공공정책대학원</v>
      </c>
      <c r="K233" s="22" t="s">
        <v>16</v>
      </c>
    </row>
    <row r="234" spans="1:11">
      <c r="A234" s="32"/>
      <c r="B234" s="28" t="s">
        <v>66</v>
      </c>
      <c r="C234" s="20">
        <v>1009</v>
      </c>
      <c r="D234" s="21" t="str">
        <f>VLOOKUP(B234&amp;C234,'[1]점검현황(금월)'!$D$7:$AH$274,10,0)</f>
        <v>DB400TDA</v>
      </c>
      <c r="E234" s="21" t="str">
        <f>VLOOKUP(B234&amp;C234,'[1]점검현황(금월)'!$D$7:$AH$274,11,0)</f>
        <v>I5-11500</v>
      </c>
      <c r="F234" s="21" t="str">
        <f>VLOOKUP(B234&amp;C234,'[1]점검현황(금월)'!$D$7:$AH$274,12,0)</f>
        <v>DDR4 8G</v>
      </c>
      <c r="G234" s="21" t="str">
        <f>VLOOKUP(B234&amp;C234,'[1]점검현황(금월)'!$D$7:$AH$274,13,0)</f>
        <v>SSD 256GB</v>
      </c>
      <c r="H234" s="21" t="str">
        <f>VLOOKUP(B234&amp;C234,'[1]점검현황(금월)'!$D$7:$AH$274,17,0)</f>
        <v>Britz</v>
      </c>
      <c r="I234" s="15" t="s">
        <v>15</v>
      </c>
      <c r="J234" s="21" t="str">
        <f>VLOOKUP(B234&amp;C234,'[1]점검현황(금월)'!$D$7:$AH$274,2,0)</f>
        <v>공공정책대학원</v>
      </c>
      <c r="K234" s="22" t="s">
        <v>16</v>
      </c>
    </row>
    <row r="235" spans="1:11">
      <c r="A235" s="46" t="s">
        <v>76</v>
      </c>
      <c r="B235" s="28" t="s">
        <v>76</v>
      </c>
      <c r="C235" s="20">
        <v>101</v>
      </c>
      <c r="D235" s="21" t="str">
        <f>VLOOKUP(B235&amp;C235,'[1]점검현황(금월)'!$D$7:$AH$274,10,0)</f>
        <v>DB400TEA</v>
      </c>
      <c r="E235" s="21" t="str">
        <f>VLOOKUP(B235&amp;C235,'[1]점검현황(금월)'!$D$7:$AH$274,11,0)</f>
        <v>I7-12700</v>
      </c>
      <c r="F235" s="21" t="str">
        <f>VLOOKUP(B235&amp;C235,'[1]점검현황(금월)'!$D$7:$AH$274,12,0)</f>
        <v>DDR4 16G</v>
      </c>
      <c r="G235" s="21" t="str">
        <f>VLOOKUP(B235&amp;C235,'[1]점검현황(금월)'!$D$7:$AH$274,13,0)</f>
        <v>SSD 256GB</v>
      </c>
      <c r="H235" s="21" t="str">
        <f>VLOOKUP(B235&amp;C235,'[1]점검현황(금월)'!$D$7:$AH$274,17,0)</f>
        <v>SP80</v>
      </c>
      <c r="I235" s="15" t="s">
        <v>15</v>
      </c>
      <c r="J235" s="21" t="str">
        <f>VLOOKUP(B235&amp;C235,'[1]점검현황(금월)'!$D$7:$AH$274,2,0)</f>
        <v>약학대 (everlec,ZOOM자동녹화)</v>
      </c>
      <c r="K235" s="22" t="s">
        <v>16</v>
      </c>
    </row>
    <row r="236" spans="1:11">
      <c r="A236" s="47"/>
      <c r="B236" s="28" t="s">
        <v>76</v>
      </c>
      <c r="C236" s="20">
        <v>102</v>
      </c>
      <c r="D236" s="21" t="str">
        <f>VLOOKUP(B236&amp;C236,'[1]점검현황(금월)'!$D$7:$AH$274,10,0)</f>
        <v>DB400TEA</v>
      </c>
      <c r="E236" s="21" t="str">
        <f>VLOOKUP(B236&amp;C236,'[1]점검현황(금월)'!$D$7:$AH$274,11,0)</f>
        <v>I7-12700</v>
      </c>
      <c r="F236" s="21" t="str">
        <f>VLOOKUP(B236&amp;C236,'[1]점검현황(금월)'!$D$7:$AH$274,12,0)</f>
        <v>DDR4 16G</v>
      </c>
      <c r="G236" s="21" t="str">
        <f>VLOOKUP(B236&amp;C236,'[1]점검현황(금월)'!$D$7:$AH$274,13,0)</f>
        <v>SSD 256GB</v>
      </c>
      <c r="H236" s="21" t="str">
        <f>VLOOKUP(B236&amp;C236,'[1]점검현황(금월)'!$D$7:$AH$274,17,0)</f>
        <v>SP80</v>
      </c>
      <c r="I236" s="15" t="s">
        <v>15</v>
      </c>
      <c r="J236" s="21" t="str">
        <f>VLOOKUP(B236&amp;C236,'[1]점검현황(금월)'!$D$7:$AH$274,2,0)</f>
        <v>약학대 (everlec,ZOOM자동녹화)</v>
      </c>
      <c r="K236" s="22" t="s">
        <v>16</v>
      </c>
    </row>
    <row r="237" spans="1:11">
      <c r="A237" s="47"/>
      <c r="B237" s="28" t="s">
        <v>76</v>
      </c>
      <c r="C237" s="20">
        <v>103</v>
      </c>
      <c r="D237" s="21" t="str">
        <f>VLOOKUP(B237&amp;C237,'[1]점검현황(금월)'!$D$7:$AH$274,10,0)</f>
        <v>DB400TEA</v>
      </c>
      <c r="E237" s="21" t="str">
        <f>VLOOKUP(B237&amp;C237,'[1]점검현황(금월)'!$D$7:$AH$274,11,0)</f>
        <v>I7-12700</v>
      </c>
      <c r="F237" s="21" t="str">
        <f>VLOOKUP(B237&amp;C237,'[1]점검현황(금월)'!$D$7:$AH$274,12,0)</f>
        <v>DDR4 16G</v>
      </c>
      <c r="G237" s="21" t="str">
        <f>VLOOKUP(B237&amp;C237,'[1]점검현황(금월)'!$D$7:$AH$274,13,0)</f>
        <v>SSD 256GB</v>
      </c>
      <c r="H237" s="21" t="str">
        <f>VLOOKUP(B237&amp;C237,'[1]점검현황(금월)'!$D$7:$AH$274,17,0)</f>
        <v>SP80</v>
      </c>
      <c r="I237" s="15" t="s">
        <v>15</v>
      </c>
      <c r="J237" s="21" t="str">
        <f>VLOOKUP(B237&amp;C237,'[1]점검현황(금월)'!$D$7:$AH$274,2,0)</f>
        <v>약학대 (everlec,ZOOM자동녹화)</v>
      </c>
      <c r="K237" s="22" t="s">
        <v>16</v>
      </c>
    </row>
    <row r="238" spans="1:11">
      <c r="A238" s="47"/>
      <c r="B238" s="10" t="s">
        <v>76</v>
      </c>
      <c r="C238" s="20">
        <v>105</v>
      </c>
      <c r="D238" s="21" t="str">
        <f>VLOOKUP(B238&amp;C238,'[1]점검현황(금월)'!$D$7:$AH$274,10,0)</f>
        <v>DB400T8A</v>
      </c>
      <c r="E238" s="21" t="str">
        <f>VLOOKUP(B238&amp;C238,'[1]점검현황(금월)'!$D$7:$AH$274,11,0)</f>
        <v>I7-9700</v>
      </c>
      <c r="F238" s="21" t="str">
        <f>VLOOKUP(B238&amp;C238,'[1]점검현황(금월)'!$D$7:$AH$274,12,0)</f>
        <v>DDR4 16G</v>
      </c>
      <c r="G238" s="21" t="str">
        <f>VLOOKUP(B238&amp;C238,'[1]점검현황(금월)'!$D$7:$AH$274,13,0)</f>
        <v>SSD 256GB + SATA II 1T</v>
      </c>
      <c r="H238" s="21" t="str">
        <f>VLOOKUP(B238&amp;C238,'[1]점검현황(금월)'!$D$7:$AH$274,17,0)</f>
        <v>FS-52(50W)</v>
      </c>
      <c r="I238" s="15" t="s">
        <v>15</v>
      </c>
      <c r="J238" s="21" t="str">
        <f>VLOOKUP(B238&amp;C238,'[1]점검현황(금월)'!$D$7:$AH$274,2,0)</f>
        <v>약학대 (ZOOM자동녹화)</v>
      </c>
      <c r="K238" s="22" t="s">
        <v>16</v>
      </c>
    </row>
    <row r="239" spans="1:11">
      <c r="A239" s="47"/>
      <c r="B239" s="10" t="s">
        <v>76</v>
      </c>
      <c r="C239" s="20">
        <v>106</v>
      </c>
      <c r="D239" s="21" t="str">
        <f>VLOOKUP(B239&amp;C239,'[1]점검현황(금월)'!$D$7:$AH$274,10,0)</f>
        <v>DB400TCA</v>
      </c>
      <c r="E239" s="21" t="str">
        <f>VLOOKUP(B239&amp;C239,'[1]점검현황(금월)'!$D$7:$AH$274,11,0)</f>
        <v>I7-10700</v>
      </c>
      <c r="F239" s="21" t="str">
        <f>VLOOKUP(B239&amp;C239,'[1]점검현황(금월)'!$D$7:$AH$274,12,0)</f>
        <v>DDR4 16G</v>
      </c>
      <c r="G239" s="21" t="str">
        <f>VLOOKUP(B239&amp;C239,'[1]점검현황(금월)'!$D$7:$AH$274,13,0)</f>
        <v>SSD 512GB</v>
      </c>
      <c r="H239" s="21" t="str">
        <f>VLOOKUP(B239&amp;C239,'[1]점검현황(금월)'!$D$7:$AH$274,17,0)</f>
        <v>FS-30(30W)</v>
      </c>
      <c r="I239" s="15" t="s">
        <v>15</v>
      </c>
      <c r="J239" s="21" t="str">
        <f>VLOOKUP(B239&amp;C239,'[1]점검현황(금월)'!$D$7:$AH$274,2,0)</f>
        <v>약학대 (ZOOM자동녹화)</v>
      </c>
      <c r="K239" s="22" t="s">
        <v>16</v>
      </c>
    </row>
    <row r="240" spans="1:11">
      <c r="A240" s="47"/>
      <c r="B240" s="10" t="s">
        <v>76</v>
      </c>
      <c r="C240" s="20">
        <v>108</v>
      </c>
      <c r="D240" s="21" t="str">
        <f>VLOOKUP(B240&amp;C240,'[1]점검현황(금월)'!$D$7:$AH$274,10,0)</f>
        <v>DB400TDA</v>
      </c>
      <c r="E240" s="21" t="str">
        <f>VLOOKUP(B240&amp;C240,'[1]점검현황(금월)'!$D$7:$AH$274,11,0)</f>
        <v>I7-12700</v>
      </c>
      <c r="F240" s="21" t="str">
        <f>VLOOKUP(B240&amp;C240,'[1]점검현황(금월)'!$D$7:$AH$274,12,0)</f>
        <v>DDR4 16G</v>
      </c>
      <c r="G240" s="21" t="str">
        <f>VLOOKUP(B240&amp;C240,'[1]점검현황(금월)'!$D$7:$AH$274,13,0)</f>
        <v>SSD 256GB</v>
      </c>
      <c r="H240" s="21" t="s">
        <v>55</v>
      </c>
      <c r="I240" s="15" t="s">
        <v>15</v>
      </c>
      <c r="J240" s="21" t="str">
        <f>VLOOKUP(B240&amp;C240,'[1]점검현황(금월)'!$D$7:$AH$274,2,0)</f>
        <v>약학대</v>
      </c>
      <c r="K240" s="22" t="s">
        <v>16</v>
      </c>
    </row>
    <row r="241" spans="1:11">
      <c r="A241" s="47"/>
      <c r="B241" s="10" t="s">
        <v>76</v>
      </c>
      <c r="C241" s="20" t="s">
        <v>18</v>
      </c>
      <c r="D241" s="21" t="str">
        <f>VLOOKUP(B241&amp;C241,'[1]점검현황(금월)'!$D$7:$AH$274,10,0)</f>
        <v>없음</v>
      </c>
      <c r="E241" s="21" t="str">
        <f>VLOOKUP(B241&amp;C241,'[1]점검현황(금월)'!$D$7:$AH$274,11,0)</f>
        <v>없음</v>
      </c>
      <c r="F241" s="21" t="str">
        <f>VLOOKUP(B241&amp;C241,'[1]점검현황(금월)'!$D$7:$AH$274,12,0)</f>
        <v>없음</v>
      </c>
      <c r="G241" s="21" t="str">
        <f>VLOOKUP(B241&amp;C241,'[1]점검현황(금월)'!$D$7:$AH$274,13,0)</f>
        <v>없음</v>
      </c>
      <c r="H241" s="21" t="str">
        <f>VLOOKUP(B241&amp;C241,'[1]점검현황(금월)'!$D$7:$AH$274,17,0)</f>
        <v>FS-30(30W)</v>
      </c>
      <c r="I241" s="15"/>
      <c r="J241" s="21" t="str">
        <f>VLOOKUP(B241&amp;C241,'[1]점검현황(금월)'!$D$7:$AH$274,2,0)</f>
        <v>약학대</v>
      </c>
      <c r="K241" s="22" t="s">
        <v>24</v>
      </c>
    </row>
    <row r="242" spans="1:11">
      <c r="A242" s="47"/>
      <c r="B242" s="10" t="s">
        <v>76</v>
      </c>
      <c r="C242" s="20">
        <v>215</v>
      </c>
      <c r="D242" s="21" t="str">
        <f>VLOOKUP(B242&amp;C242,'[1]점검현황(금월)'!$D$7:$AH$274,10,0)</f>
        <v>DB400TCA</v>
      </c>
      <c r="E242" s="21" t="s">
        <v>77</v>
      </c>
      <c r="F242" s="21" t="str">
        <f>VLOOKUP(B242&amp;C242,'[1]점검현황(금월)'!$D$7:$AH$274,12,0)</f>
        <v>DDR4 16G</v>
      </c>
      <c r="G242" s="21" t="s">
        <v>78</v>
      </c>
      <c r="H242" s="21" t="str">
        <f>VLOOKUP(B242&amp;C242,'[1]점검현황(금월)'!$D$7:$AH$274,17,0)</f>
        <v>없음</v>
      </c>
      <c r="I242" s="15" t="s">
        <v>15</v>
      </c>
      <c r="J242" s="21" t="str">
        <f>VLOOKUP(B242&amp;C242,'[1]점검현황(금월)'!$D$7:$AH$274,2,0)</f>
        <v>약학대 (ZOOM자동녹화)</v>
      </c>
      <c r="K242" s="22" t="s">
        <v>16</v>
      </c>
    </row>
    <row r="243" spans="1:11">
      <c r="A243" s="48"/>
      <c r="B243" s="10" t="s">
        <v>76</v>
      </c>
      <c r="C243" s="20">
        <v>317</v>
      </c>
      <c r="D243" s="21" t="str">
        <f>VLOOKUP(B243&amp;C243,'[1]점검현황(금월)'!$D$7:$AH$274,10,0)</f>
        <v>DB400SFA</v>
      </c>
      <c r="E243" s="21" t="s">
        <v>79</v>
      </c>
      <c r="F243" s="21" t="str">
        <f>VLOOKUP(B243&amp;C243,'[1]점검현황(금월)'!$D$7:$AH$274,12,0)</f>
        <v>DDR4 16G</v>
      </c>
      <c r="G243" s="21" t="s">
        <v>80</v>
      </c>
      <c r="H243" s="21" t="str">
        <f>VLOOKUP(B243&amp;C243,'[1]점검현황(금월)'!$D$7:$AH$274,17,0)</f>
        <v>SP80</v>
      </c>
      <c r="I243" s="15" t="s">
        <v>15</v>
      </c>
      <c r="J243" s="21" t="str">
        <f>VLOOKUP(B243&amp;C243,'[1]점검현황(금월)'!$D$7:$AH$274,2,0)</f>
        <v>약학대</v>
      </c>
      <c r="K243" s="22" t="s">
        <v>16</v>
      </c>
    </row>
    <row r="244" spans="1:11">
      <c r="A244" s="49" t="s">
        <v>81</v>
      </c>
      <c r="B244" s="50" t="s">
        <v>81</v>
      </c>
      <c r="C244" s="20">
        <v>108</v>
      </c>
      <c r="D244" s="21" t="str">
        <f>VLOOKUP(B244&amp;C244,'[1]점검현황(금월)'!$D$7:$AH$274,10,0)</f>
        <v>DB400TCA</v>
      </c>
      <c r="E244" s="21" t="str">
        <f>VLOOKUP(B244&amp;C244,'[1]점검현황(금월)'!$D$7:$AH$274,11,0)</f>
        <v>I7-10700</v>
      </c>
      <c r="F244" s="21" t="str">
        <f>VLOOKUP(B244&amp;C244,'[1]점검현황(금월)'!$D$7:$AH$274,12,0)</f>
        <v>DDR4 16G</v>
      </c>
      <c r="G244" s="21" t="s">
        <v>82</v>
      </c>
      <c r="H244" s="21" t="str">
        <f>VLOOKUP(B244&amp;C244,'[1]점검현황(금월)'!$D$7:$AH$274,17,0)</f>
        <v>BOSS</v>
      </c>
      <c r="I244" s="15" t="s">
        <v>15</v>
      </c>
      <c r="J244" s="21" t="str">
        <f>VLOOKUP(B244&amp;C244,'[1]점검현황(금월)'!$D$7:$AH$274,2,0)</f>
        <v>소강당(ZOOM자동녹화)</v>
      </c>
      <c r="K244" s="22" t="s">
        <v>16</v>
      </c>
    </row>
    <row r="245" spans="1:11">
      <c r="A245" s="51"/>
      <c r="B245" s="50" t="s">
        <v>81</v>
      </c>
      <c r="C245" s="20">
        <v>201</v>
      </c>
      <c r="D245" s="21" t="str">
        <f>VLOOKUP(B245&amp;C245,'[1]점검현황(금월)'!$D$7:$AH$274,10,0)</f>
        <v>DB400TCA</v>
      </c>
      <c r="E245" s="21" t="str">
        <f>VLOOKUP(B245&amp;C245,'[1]점검현황(금월)'!$D$7:$AH$274,11,0)</f>
        <v>I7-10700</v>
      </c>
      <c r="F245" s="21" t="str">
        <f>VLOOKUP(B245&amp;C245,'[1]점검현황(금월)'!$D$7:$AH$274,12,0)</f>
        <v>DDR4 16G</v>
      </c>
      <c r="G245" s="21" t="s">
        <v>83</v>
      </c>
      <c r="H245" s="21" t="str">
        <f>VLOOKUP(B245&amp;C245,'[1]점검현황(금월)'!$D$7:$AH$274,17,0)</f>
        <v>SP80</v>
      </c>
      <c r="I245" s="15" t="s">
        <v>15</v>
      </c>
      <c r="J245" s="21" t="str">
        <f>VLOOKUP(B245&amp;C245,'[1]점검현황(금월)'!$D$7:$AH$274,2,0)</f>
        <v>세미나실(ZOOM자동녹화)</v>
      </c>
      <c r="K245" s="22" t="s">
        <v>84</v>
      </c>
    </row>
    <row r="246" spans="1:11">
      <c r="A246" s="52" t="s">
        <v>85</v>
      </c>
      <c r="B246" s="20" t="s">
        <v>85</v>
      </c>
      <c r="C246" s="20">
        <v>101</v>
      </c>
      <c r="D246" s="21" t="str">
        <f>VLOOKUP(B246&amp;C246,'[1]점검현황(금월)'!$D$7:$AH$274,10,0)</f>
        <v>B70CH(I7)</v>
      </c>
      <c r="E246" s="21" t="str">
        <f>VLOOKUP(B246&amp;C246,'[1]점검현황(금월)'!$D$7:$AH$274,11,0)</f>
        <v>I7-6700</v>
      </c>
      <c r="F246" s="21" t="str">
        <f>VLOOKUP(B246&amp;C246,'[1]점검현황(금월)'!$D$7:$AH$274,12,0)</f>
        <v>DDR4 8G</v>
      </c>
      <c r="G246" s="21" t="s">
        <v>82</v>
      </c>
      <c r="H246" s="21" t="str">
        <f>VLOOKUP(B246&amp;C246,'[1]점검현황(금월)'!$D$7:$AH$274,17,0)</f>
        <v>SP80</v>
      </c>
      <c r="I246" s="15" t="s">
        <v>15</v>
      </c>
      <c r="J246" s="21" t="str">
        <f>VLOOKUP(B246&amp;C246,'[1]점검현황(금월)'!$D$7:$AH$274,2,0)</f>
        <v>산업공학과</v>
      </c>
      <c r="K246" s="22" t="s">
        <v>16</v>
      </c>
    </row>
    <row r="247" spans="1:11">
      <c r="A247" s="53"/>
      <c r="B247" s="20" t="s">
        <v>85</v>
      </c>
      <c r="C247" s="26">
        <v>106</v>
      </c>
      <c r="D247" s="21" t="str">
        <f>VLOOKUP(B247&amp;C247,'[1]점검현황(금월)'!$D$7:$AH$274,10,0)</f>
        <v>DB400TDA</v>
      </c>
      <c r="E247" s="21" t="str">
        <f>VLOOKUP(B247&amp;C247,'[1]점검현황(금월)'!$D$7:$AH$274,11,0)</f>
        <v>I7-11700</v>
      </c>
      <c r="F247" s="21" t="str">
        <f>VLOOKUP(B247&amp;C247,'[1]점검현황(금월)'!$D$7:$AH$274,12,0)</f>
        <v>DDR4 16G</v>
      </c>
      <c r="G247" s="21" t="s">
        <v>86</v>
      </c>
      <c r="H247" s="21" t="str">
        <f>VLOOKUP(B247&amp;C247,'[1]점검현황(금월)'!$D$7:$AH$274,17,0)</f>
        <v>INTER-M</v>
      </c>
      <c r="I247" s="15" t="s">
        <v>15</v>
      </c>
      <c r="J247" s="21" t="str">
        <f>VLOOKUP(B247&amp;C247,'[1]점검현황(금월)'!$D$7:$AH$274,2,0)</f>
        <v>환경공학 (everlec,ZOOM자동녹화)</v>
      </c>
      <c r="K247" s="22" t="s">
        <v>24</v>
      </c>
    </row>
    <row r="248" spans="1:11" ht="24" customHeight="1">
      <c r="A248" s="54" t="s">
        <v>87</v>
      </c>
      <c r="B248" s="55" t="s">
        <v>87</v>
      </c>
      <c r="C248" s="26">
        <v>101</v>
      </c>
      <c r="D248" s="21" t="str">
        <f>VLOOKUP(B248&amp;C248,'[1]점검현황(금월)'!$D$7:$AH$274,10,0)</f>
        <v>DB-400T9A</v>
      </c>
      <c r="E248" s="21" t="str">
        <f>VLOOKUP(B248&amp;C248,'[1]점검현황(금월)'!$D$7:$AH$274,11,0)</f>
        <v>I5-9500</v>
      </c>
      <c r="F248" s="21" t="str">
        <f>VLOOKUP(B248&amp;C248,'[1]점검현황(금월)'!$D$7:$AH$274,12,0)</f>
        <v>DDR4 8G</v>
      </c>
      <c r="G248" s="21" t="s">
        <v>80</v>
      </c>
      <c r="H248" s="21" t="str">
        <f>VLOOKUP(B248&amp;C248,'[1]점검현황(금월)'!$D$7:$AH$274,17,0)</f>
        <v>INTER-M</v>
      </c>
      <c r="I248" s="15" t="s">
        <v>15</v>
      </c>
      <c r="J248" s="21" t="str">
        <f>VLOOKUP(B248&amp;C248,'[1]점검현황(금월)'!$D$7:$AH$274,2,0)</f>
        <v>PC실</v>
      </c>
      <c r="K248" s="22" t="s">
        <v>16</v>
      </c>
    </row>
    <row r="249" spans="1:11">
      <c r="A249" s="56"/>
      <c r="B249" s="55" t="s">
        <v>87</v>
      </c>
      <c r="C249" s="26">
        <v>102</v>
      </c>
      <c r="D249" s="21" t="str">
        <f>VLOOKUP(B249&amp;C249,'[1]점검현황(금월)'!$D$7:$AH$274,10,0)</f>
        <v>DB400T8A</v>
      </c>
      <c r="E249" s="21" t="str">
        <f>VLOOKUP(B249&amp;C249,'[1]점검현황(금월)'!$D$7:$AH$274,11,0)</f>
        <v>I5-8500</v>
      </c>
      <c r="F249" s="21" t="str">
        <f>VLOOKUP(B249&amp;C249,'[1]점검현황(금월)'!$D$7:$AH$274,12,0)</f>
        <v>DDR4 8G</v>
      </c>
      <c r="G249" s="21" t="s">
        <v>80</v>
      </c>
      <c r="H249" s="21" t="str">
        <f>VLOOKUP(B249&amp;C249,'[1]점검현황(금월)'!$D$7:$AH$274,17,0)</f>
        <v>INTER-M</v>
      </c>
      <c r="I249" s="15" t="s">
        <v>15</v>
      </c>
      <c r="J249" s="21" t="str">
        <f>VLOOKUP(B249&amp;C249,'[1]점검현황(금월)'!$D$7:$AH$274,2,0)</f>
        <v>실험실</v>
      </c>
      <c r="K249" s="22" t="s">
        <v>84</v>
      </c>
    </row>
    <row r="250" spans="1:11">
      <c r="A250" s="57"/>
      <c r="B250" s="55" t="s">
        <v>87</v>
      </c>
      <c r="C250" s="26">
        <v>105</v>
      </c>
      <c r="D250" s="21" t="str">
        <f>VLOOKUP(B250&amp;C250,'[1]점검현황(금월)'!$D$7:$AH$274,10,0)</f>
        <v>DB400T8A</v>
      </c>
      <c r="E250" s="21" t="str">
        <f>VLOOKUP(B250&amp;C250,'[1]점검현황(금월)'!$D$7:$AH$274,11,0)</f>
        <v>I5-8500</v>
      </c>
      <c r="F250" s="21" t="str">
        <f>VLOOKUP(B250&amp;C250,'[1]점검현황(금월)'!$D$7:$AH$274,12,0)</f>
        <v>DDR4 8G</v>
      </c>
      <c r="G250" s="21" t="s">
        <v>80</v>
      </c>
      <c r="H250" s="21" t="str">
        <f>VLOOKUP(B250&amp;C250,'[1]점검현황(금월)'!$D$7:$AH$274,17,0)</f>
        <v>INTER-M</v>
      </c>
      <c r="I250" s="15" t="s">
        <v>15</v>
      </c>
      <c r="J250" s="21" t="str">
        <f>VLOOKUP(B250&amp;C250,'[1]점검현황(금월)'!$D$7:$AH$274,2,0)</f>
        <v>실험실</v>
      </c>
      <c r="K250" s="22" t="s">
        <v>84</v>
      </c>
    </row>
    <row r="251" spans="1:11" ht="16.5" customHeight="1">
      <c r="A251" s="58" t="s">
        <v>88</v>
      </c>
      <c r="B251" s="55" t="s">
        <v>88</v>
      </c>
      <c r="C251" s="26">
        <v>108</v>
      </c>
      <c r="D251" s="21" t="str">
        <f>VLOOKUP(B251&amp;C251,'[1]점검현황(금월)'!$D$7:$AH$274,10,0)</f>
        <v>LG</v>
      </c>
      <c r="E251" s="21" t="str">
        <f>VLOOKUP(B251&amp;C251,'[1]점검현황(금월)'!$D$7:$AH$274,11,0)</f>
        <v>I7-6700</v>
      </c>
      <c r="F251" s="21" t="str">
        <f>VLOOKUP(B251&amp;C251,'[1]점검현황(금월)'!$D$7:$AH$274,12,0)</f>
        <v>DDR4 8GB</v>
      </c>
      <c r="G251" s="21" t="s">
        <v>78</v>
      </c>
      <c r="H251" s="21" t="str">
        <f>VLOOKUP(B251&amp;C251,'[1]점검현황(금월)'!$D$7:$AH$274,17,0)</f>
        <v>INTER-M</v>
      </c>
      <c r="I251" s="15" t="s">
        <v>15</v>
      </c>
      <c r="J251" s="21" t="str">
        <f>VLOOKUP(B251&amp;C251,'[1]점검현황(금월)'!$D$7:$AH$274,2,0)</f>
        <v>국제교육센터</v>
      </c>
      <c r="K251" s="22" t="s">
        <v>16</v>
      </c>
    </row>
    <row r="252" spans="1:11">
      <c r="A252" s="59"/>
      <c r="B252" s="55" t="s">
        <v>88</v>
      </c>
      <c r="C252" s="26">
        <v>109</v>
      </c>
      <c r="D252" s="21" t="str">
        <f>VLOOKUP(B252&amp;C252,'[1]점검현황(금월)'!$D$7:$AH$274,10,0)</f>
        <v>LG</v>
      </c>
      <c r="E252" s="21" t="str">
        <f>VLOOKUP(B252&amp;C252,'[1]점검현황(금월)'!$D$7:$AH$274,11,0)</f>
        <v>I7-6700</v>
      </c>
      <c r="F252" s="21" t="str">
        <f>VLOOKUP(B252&amp;C252,'[1]점검현황(금월)'!$D$7:$AH$274,12,0)</f>
        <v>DDR4 8GB</v>
      </c>
      <c r="G252" s="21" t="s">
        <v>78</v>
      </c>
      <c r="H252" s="21" t="str">
        <f>VLOOKUP(B252&amp;C252,'[1]점검현황(금월)'!$D$7:$AH$274,17,0)</f>
        <v>INTER-M</v>
      </c>
      <c r="I252" s="15" t="s">
        <v>15</v>
      </c>
      <c r="J252" s="21" t="str">
        <f>VLOOKUP(B252&amp;C252,'[1]점검현황(금월)'!$D$7:$AH$274,2,0)</f>
        <v>국제교육센터</v>
      </c>
      <c r="K252" s="22" t="s">
        <v>16</v>
      </c>
    </row>
    <row r="253" spans="1:11">
      <c r="A253" s="59"/>
      <c r="B253" s="55" t="s">
        <v>88</v>
      </c>
      <c r="C253" s="26">
        <v>110</v>
      </c>
      <c r="D253" s="21" t="str">
        <f>VLOOKUP(B253&amp;C253,'[1]점검현황(금월)'!$D$7:$AH$274,10,0)</f>
        <v>LG</v>
      </c>
      <c r="E253" s="21" t="str">
        <f>VLOOKUP(B253&amp;C253,'[1]점검현황(금월)'!$D$7:$AH$274,11,0)</f>
        <v>I7-8550U</v>
      </c>
      <c r="F253" s="21" t="str">
        <f>VLOOKUP(B253&amp;C253,'[1]점검현황(금월)'!$D$7:$AH$274,12,0)</f>
        <v>DDR4 8GB</v>
      </c>
      <c r="G253" s="21" t="s">
        <v>78</v>
      </c>
      <c r="H253" s="21" t="str">
        <f>VLOOKUP(B253&amp;C253,'[1]점검현황(금월)'!$D$7:$AH$274,17,0)</f>
        <v>없음</v>
      </c>
      <c r="I253" s="15" t="s">
        <v>15</v>
      </c>
      <c r="J253" s="21" t="str">
        <f>VLOOKUP(B253&amp;C253,'[1]점검현황(금월)'!$D$7:$AH$274,2,0)</f>
        <v>국제교육센터</v>
      </c>
      <c r="K253" s="22" t="s">
        <v>16</v>
      </c>
    </row>
    <row r="254" spans="1:11">
      <c r="A254" s="59"/>
      <c r="B254" s="55" t="s">
        <v>88</v>
      </c>
      <c r="C254" s="26">
        <v>111</v>
      </c>
      <c r="D254" s="21" t="str">
        <f>VLOOKUP(B254&amp;C254,'[1]점검현황(금월)'!$D$7:$AH$274,10,0)</f>
        <v>LG</v>
      </c>
      <c r="E254" s="21" t="str">
        <f>VLOOKUP(B254&amp;C254,'[1]점검현황(금월)'!$D$7:$AH$274,11,0)</f>
        <v>I7-8550U</v>
      </c>
      <c r="F254" s="21" t="str">
        <f>VLOOKUP(B254&amp;C254,'[1]점검현황(금월)'!$D$7:$AH$274,12,0)</f>
        <v>DDR4 8GB</v>
      </c>
      <c r="G254" s="21" t="s">
        <v>78</v>
      </c>
      <c r="H254" s="21" t="str">
        <f>VLOOKUP(B254&amp;C254,'[1]점검현황(금월)'!$D$7:$AH$274,17,0)</f>
        <v>없음</v>
      </c>
      <c r="I254" s="15" t="s">
        <v>15</v>
      </c>
      <c r="J254" s="21" t="str">
        <f>VLOOKUP(B254&amp;C254,'[1]점검현황(금월)'!$D$7:$AH$274,2,0)</f>
        <v>국제교육센터</v>
      </c>
      <c r="K254" s="22" t="s">
        <v>16</v>
      </c>
    </row>
    <row r="255" spans="1:11">
      <c r="A255" s="59"/>
      <c r="B255" s="55" t="s">
        <v>88</v>
      </c>
      <c r="C255" s="26">
        <v>112</v>
      </c>
      <c r="D255" s="21" t="str">
        <f>VLOOKUP(B255&amp;C255,'[1]점검현황(금월)'!$D$7:$AH$274,10,0)</f>
        <v>LG</v>
      </c>
      <c r="E255" s="21" t="str">
        <f>VLOOKUP(B255&amp;C255,'[1]점검현황(금월)'!$D$7:$AH$274,11,0)</f>
        <v>I7-8550U</v>
      </c>
      <c r="F255" s="21" t="str">
        <f>VLOOKUP(B255&amp;C255,'[1]점검현황(금월)'!$D$7:$AH$274,12,0)</f>
        <v>DDR4 8GB</v>
      </c>
      <c r="G255" s="21" t="s">
        <v>78</v>
      </c>
      <c r="H255" s="21" t="str">
        <f>VLOOKUP(B255&amp;C255,'[1]점검현황(금월)'!$D$7:$AH$274,17,0)</f>
        <v>없음</v>
      </c>
      <c r="I255" s="15" t="s">
        <v>15</v>
      </c>
      <c r="J255" s="21" t="str">
        <f>VLOOKUP(B255&amp;C255,'[1]점검현황(금월)'!$D$7:$AH$274,2,0)</f>
        <v>국제교육센터</v>
      </c>
      <c r="K255" s="22" t="s">
        <v>16</v>
      </c>
    </row>
    <row r="256" spans="1:11">
      <c r="A256" s="59"/>
      <c r="B256" s="55" t="s">
        <v>88</v>
      </c>
      <c r="C256" s="26">
        <v>209</v>
      </c>
      <c r="D256" s="21" t="str">
        <f>VLOOKUP(B256&amp;C256,'[1]점검현황(금월)'!$D$7:$AH$274,10,0)</f>
        <v>LG</v>
      </c>
      <c r="E256" s="21" t="str">
        <f>VLOOKUP(B256&amp;C256,'[1]점검현황(금월)'!$D$7:$AH$274,11,0)</f>
        <v>I7-6700</v>
      </c>
      <c r="F256" s="21" t="str">
        <f>VLOOKUP(B256&amp;C256,'[1]점검현황(금월)'!$D$7:$AH$274,12,0)</f>
        <v>DDR4 8GB</v>
      </c>
      <c r="G256" s="21" t="s">
        <v>78</v>
      </c>
      <c r="H256" s="21" t="str">
        <f>VLOOKUP(B256&amp;C256,'[1]점검현황(금월)'!$D$7:$AH$274,17,0)</f>
        <v>JMP-SP80</v>
      </c>
      <c r="I256" s="15" t="s">
        <v>15</v>
      </c>
      <c r="J256" s="21" t="str">
        <f>VLOOKUP(B256&amp;C256,'[1]점검현황(금월)'!$D$7:$AH$274,2,0)</f>
        <v>국제교육센터</v>
      </c>
      <c r="K256" s="22" t="s">
        <v>16</v>
      </c>
    </row>
    <row r="257" spans="1:12">
      <c r="A257" s="59"/>
      <c r="B257" s="55" t="s">
        <v>88</v>
      </c>
      <c r="C257" s="26">
        <v>210</v>
      </c>
      <c r="D257" s="21" t="str">
        <f>VLOOKUP(B257&amp;C257,'[1]점검현황(금월)'!$D$7:$AH$274,10,0)</f>
        <v>LG</v>
      </c>
      <c r="E257" s="21" t="str">
        <f>VLOOKUP(B257&amp;C257,'[1]점검현황(금월)'!$D$7:$AH$274,11,0)</f>
        <v>I7-8550U</v>
      </c>
      <c r="F257" s="21" t="str">
        <f>VLOOKUP(B257&amp;C257,'[1]점검현황(금월)'!$D$7:$AH$274,12,0)</f>
        <v>DDR4 8GB</v>
      </c>
      <c r="G257" s="21" t="s">
        <v>78</v>
      </c>
      <c r="H257" s="21" t="str">
        <f>VLOOKUP(B257&amp;C257,'[1]점검현황(금월)'!$D$7:$AH$274,17,0)</f>
        <v>없음</v>
      </c>
      <c r="I257" s="15" t="s">
        <v>15</v>
      </c>
      <c r="J257" s="21" t="str">
        <f>VLOOKUP(B257&amp;C257,'[1]점검현황(금월)'!$D$7:$AH$274,2,0)</f>
        <v>국제교육센터</v>
      </c>
      <c r="K257" s="22" t="s">
        <v>16</v>
      </c>
    </row>
    <row r="258" spans="1:12">
      <c r="A258" s="59"/>
      <c r="B258" s="55" t="s">
        <v>88</v>
      </c>
      <c r="C258" s="26">
        <v>211</v>
      </c>
      <c r="D258" s="21" t="str">
        <f>VLOOKUP(B258&amp;C258,'[1]점검현황(금월)'!$D$7:$AH$274,10,0)</f>
        <v>LG</v>
      </c>
      <c r="E258" s="21" t="str">
        <f>VLOOKUP(B258&amp;C258,'[1]점검현황(금월)'!$D$7:$AH$274,11,0)</f>
        <v>I7-8550U</v>
      </c>
      <c r="F258" s="21" t="str">
        <f>VLOOKUP(B258&amp;C258,'[1]점검현황(금월)'!$D$7:$AH$274,12,0)</f>
        <v>DDR4 8GB</v>
      </c>
      <c r="G258" s="21" t="s">
        <v>78</v>
      </c>
      <c r="H258" s="21" t="str">
        <f>VLOOKUP(B258&amp;C258,'[1]점검현황(금월)'!$D$7:$AH$274,17,0)</f>
        <v>없음</v>
      </c>
      <c r="I258" s="15" t="s">
        <v>15</v>
      </c>
      <c r="J258" s="21" t="str">
        <f>VLOOKUP(B258&amp;C258,'[1]점검현황(금월)'!$D$7:$AH$274,2,0)</f>
        <v>국제교육센터</v>
      </c>
      <c r="K258" s="22" t="s">
        <v>16</v>
      </c>
    </row>
    <row r="259" spans="1:12">
      <c r="A259" s="59"/>
      <c r="B259" s="55" t="s">
        <v>88</v>
      </c>
      <c r="C259" s="26">
        <v>203</v>
      </c>
      <c r="D259" s="21" t="str">
        <f>VLOOKUP(B259&amp;C259,'[1]점검현황(금월)'!$D$7:$AH$274,10,0)</f>
        <v>LG</v>
      </c>
      <c r="E259" s="21" t="str">
        <f>VLOOKUP(B259&amp;C259,'[1]점검현황(금월)'!$D$7:$AH$274,11,0)</f>
        <v>I7-8550U</v>
      </c>
      <c r="F259" s="21" t="str">
        <f>VLOOKUP(B259&amp;C259,'[1]점검현황(금월)'!$D$7:$AH$274,12,0)</f>
        <v>DDR4 8GB</v>
      </c>
      <c r="G259" s="21" t="s">
        <v>78</v>
      </c>
      <c r="H259" s="21" t="str">
        <f>VLOOKUP(B259&amp;C259,'[1]점검현황(금월)'!$D$7:$AH$274,17,0)</f>
        <v>INTER-M</v>
      </c>
      <c r="I259" s="15" t="s">
        <v>15</v>
      </c>
      <c r="J259" s="21" t="str">
        <f>VLOOKUP(B259&amp;C259,'[1]점검현황(금월)'!$D$7:$AH$274,2,0)</f>
        <v>국제교육센터</v>
      </c>
      <c r="K259" s="22" t="s">
        <v>16</v>
      </c>
    </row>
    <row r="260" spans="1:12">
      <c r="A260" s="59"/>
      <c r="B260" s="55" t="s">
        <v>88</v>
      </c>
      <c r="C260" s="26">
        <v>202</v>
      </c>
      <c r="D260" s="21" t="str">
        <f>VLOOKUP(B260&amp;C260,'[1]점검현황(금월)'!$D$7:$AH$274,10,0)</f>
        <v>LG</v>
      </c>
      <c r="E260" s="21" t="str">
        <f>VLOOKUP(B260&amp;C260,'[1]점검현황(금월)'!$D$7:$AH$274,11,0)</f>
        <v>I7-8550U</v>
      </c>
      <c r="F260" s="21" t="str">
        <f>VLOOKUP(B260&amp;C260,'[1]점검현황(금월)'!$D$7:$AH$274,12,0)</f>
        <v>DDR4 8GB</v>
      </c>
      <c r="G260" s="21" t="s">
        <v>89</v>
      </c>
      <c r="H260" s="21" t="str">
        <f>VLOOKUP(B260&amp;C260,'[1]점검현황(금월)'!$D$7:$AH$274,17,0)</f>
        <v>없음</v>
      </c>
      <c r="I260" s="15" t="s">
        <v>15</v>
      </c>
      <c r="J260" s="21" t="str">
        <f>VLOOKUP(B260&amp;C260,'[1]점검현황(금월)'!$D$7:$AH$274,2,0)</f>
        <v>국제교육센터</v>
      </c>
      <c r="K260" s="22" t="s">
        <v>16</v>
      </c>
    </row>
    <row r="261" spans="1:12">
      <c r="A261" s="59"/>
      <c r="B261" s="55" t="s">
        <v>88</v>
      </c>
      <c r="C261" s="26">
        <v>201</v>
      </c>
      <c r="D261" s="21" t="str">
        <f>VLOOKUP(B261&amp;C261,'[1]점검현황(금월)'!$D$7:$AH$274,10,0)</f>
        <v>LG</v>
      </c>
      <c r="E261" s="21" t="str">
        <f>VLOOKUP(B261&amp;C261,'[1]점검현황(금월)'!$D$7:$AH$274,11,0)</f>
        <v>I7-8550U</v>
      </c>
      <c r="F261" s="21" t="str">
        <f>VLOOKUP(B261&amp;C261,'[1]점검현황(금월)'!$D$7:$AH$274,12,0)</f>
        <v>DDR4 8GB</v>
      </c>
      <c r="G261" s="21" t="s">
        <v>78</v>
      </c>
      <c r="H261" s="21" t="str">
        <f>VLOOKUP(B261&amp;C261,'[1]점검현황(금월)'!$D$7:$AH$274,17,0)</f>
        <v>없음</v>
      </c>
      <c r="I261" s="15" t="s">
        <v>15</v>
      </c>
      <c r="J261" s="21" t="str">
        <f>VLOOKUP(B261&amp;C261,'[1]점검현황(금월)'!$D$7:$AH$274,2,0)</f>
        <v>국제교육센터</v>
      </c>
      <c r="K261" s="22" t="s">
        <v>16</v>
      </c>
    </row>
    <row r="262" spans="1:12">
      <c r="A262" s="59"/>
      <c r="B262" s="55" t="s">
        <v>88</v>
      </c>
      <c r="C262" s="26">
        <v>215</v>
      </c>
      <c r="D262" s="21" t="str">
        <f>VLOOKUP(B262&amp;C262,'[1]점검현황(금월)'!$D$7:$AH$274,10,0)</f>
        <v>LG</v>
      </c>
      <c r="E262" s="21" t="str">
        <f>VLOOKUP(B262&amp;C262,'[1]점검현황(금월)'!$D$7:$AH$274,11,0)</f>
        <v>I7-8550U</v>
      </c>
      <c r="F262" s="21" t="str">
        <f>VLOOKUP(B262&amp;C262,'[1]점검현황(금월)'!$D$7:$AH$274,12,0)</f>
        <v>DDR4 8GB</v>
      </c>
      <c r="G262" s="21" t="s">
        <v>78</v>
      </c>
      <c r="H262" s="21" t="str">
        <f>VLOOKUP(B262&amp;C262,'[1]점검현황(금월)'!$D$7:$AH$274,17,0)</f>
        <v>없음</v>
      </c>
      <c r="I262" s="15" t="s">
        <v>15</v>
      </c>
      <c r="J262" s="21" t="str">
        <f>VLOOKUP(B262&amp;C262,'[1]점검현황(금월)'!$D$7:$AH$274,2,0)</f>
        <v>국제교육센터(강사실)</v>
      </c>
      <c r="K262" s="22" t="s">
        <v>16</v>
      </c>
    </row>
    <row r="263" spans="1:12">
      <c r="A263" s="59"/>
      <c r="B263" s="55" t="s">
        <v>88</v>
      </c>
      <c r="C263" s="26">
        <v>214</v>
      </c>
      <c r="D263" s="21" t="str">
        <f>VLOOKUP(B263&amp;C263,'[1]점검현황(금월)'!$D$7:$AH$274,10,0)</f>
        <v>LG</v>
      </c>
      <c r="E263" s="21" t="str">
        <f>VLOOKUP(B263&amp;C263,'[1]점검현황(금월)'!$D$7:$AH$274,11,0)</f>
        <v>I7-8550U</v>
      </c>
      <c r="F263" s="21" t="str">
        <f>VLOOKUP(B263&amp;C263,'[1]점검현황(금월)'!$D$7:$AH$274,12,0)</f>
        <v>DDR4 8GB</v>
      </c>
      <c r="G263" s="21" t="s">
        <v>78</v>
      </c>
      <c r="H263" s="21" t="str">
        <f>VLOOKUP(B263&amp;C263,'[1]점검현황(금월)'!$D$7:$AH$274,17,0)</f>
        <v>없음</v>
      </c>
      <c r="I263" s="15" t="s">
        <v>15</v>
      </c>
      <c r="J263" s="21" t="str">
        <f>VLOOKUP(B263&amp;C263,'[1]점검현황(금월)'!$D$7:$AH$274,2,0)</f>
        <v>국제교육센터</v>
      </c>
      <c r="K263" s="22" t="s">
        <v>16</v>
      </c>
    </row>
    <row r="264" spans="1:12">
      <c r="A264" s="59"/>
      <c r="B264" s="55" t="s">
        <v>88</v>
      </c>
      <c r="C264" s="60" t="s">
        <v>90</v>
      </c>
      <c r="D264" s="21" t="str">
        <f>VLOOKUP(B264&amp;C264,'[1]점검현황(금월)'!$D$7:$AH$274,10,0)</f>
        <v>LG</v>
      </c>
      <c r="E264" s="21" t="str">
        <f>VLOOKUP(B264&amp;C264,'[1]점검현황(금월)'!$D$7:$AH$274,11,0)</f>
        <v>I7-8550U</v>
      </c>
      <c r="F264" s="21" t="str">
        <f>VLOOKUP(B264&amp;C264,'[1]점검현황(금월)'!$D$7:$AH$274,12,0)</f>
        <v>DDR4 8GB</v>
      </c>
      <c r="G264" s="21" t="s">
        <v>78</v>
      </c>
      <c r="H264" s="21" t="str">
        <f>VLOOKUP(B264&amp;C264,'[1]점검현황(금월)'!$D$7:$AH$274,17,0)</f>
        <v>없음</v>
      </c>
      <c r="I264" s="15" t="s">
        <v>15</v>
      </c>
      <c r="J264" s="21" t="str">
        <f>VLOOKUP(B264&amp;C264,'[1]점검현황(금월)'!$D$7:$AH$274,2,0)</f>
        <v>국제교육센터</v>
      </c>
      <c r="K264" s="22" t="s">
        <v>16</v>
      </c>
    </row>
    <row r="265" spans="1:12">
      <c r="A265" s="59"/>
      <c r="B265" s="55" t="s">
        <v>88</v>
      </c>
      <c r="C265" s="60" t="s">
        <v>91</v>
      </c>
      <c r="D265" s="21" t="str">
        <f>VLOOKUP(B265&amp;C265,'[1]점검현황(금월)'!$D$7:$AH$274,10,0)</f>
        <v>LG</v>
      </c>
      <c r="E265" s="21" t="str">
        <f>VLOOKUP(B265&amp;C265,'[1]점검현황(금월)'!$D$7:$AH$274,11,0)</f>
        <v>I7-8550U</v>
      </c>
      <c r="F265" s="21" t="str">
        <f>VLOOKUP(B265&amp;C265,'[1]점검현황(금월)'!$D$7:$AH$274,12,0)</f>
        <v>DDR4 8GB</v>
      </c>
      <c r="G265" s="21" t="s">
        <v>78</v>
      </c>
      <c r="H265" s="21" t="str">
        <f>VLOOKUP(B265&amp;C265,'[1]점검현황(금월)'!$D$7:$AH$274,17,0)</f>
        <v>없음</v>
      </c>
      <c r="I265" s="15" t="s">
        <v>15</v>
      </c>
      <c r="J265" s="21" t="str">
        <f>VLOOKUP(B265&amp;C265,'[1]점검현황(금월)'!$D$7:$AH$274,2,0)</f>
        <v>국제교육센터</v>
      </c>
      <c r="K265" s="22" t="s">
        <v>16</v>
      </c>
    </row>
    <row r="266" spans="1:12">
      <c r="A266" s="59"/>
      <c r="B266" s="55" t="s">
        <v>88</v>
      </c>
      <c r="C266" s="60">
        <v>301</v>
      </c>
      <c r="D266" s="21" t="str">
        <f>VLOOKUP(B266&amp;C266,'[1]점검현황(금월)'!$D$7:$AH$274,10,0)</f>
        <v>LG</v>
      </c>
      <c r="E266" s="21" t="str">
        <f>VLOOKUP(B266&amp;C266,'[1]점검현황(금월)'!$D$7:$AH$274,11,0)</f>
        <v>I7-6700</v>
      </c>
      <c r="F266" s="21" t="str">
        <f>VLOOKUP(B266&amp;C266,'[1]점검현황(금월)'!$D$7:$AH$274,12,0)</f>
        <v>DDR4 16GB</v>
      </c>
      <c r="G266" s="21" t="s">
        <v>78</v>
      </c>
      <c r="H266" s="21" t="str">
        <f>VLOOKUP(B266&amp;C266,'[1]점검현황(금월)'!$D$7:$AH$274,17,0)</f>
        <v>INTER-M</v>
      </c>
      <c r="I266" s="61" t="s">
        <v>36</v>
      </c>
      <c r="J266" s="21" t="str">
        <f>VLOOKUP(B266&amp;C266,'[1]점검현황(금월)'!$D$7:$AH$274,2,0)</f>
        <v>창업지원팀</v>
      </c>
      <c r="K266" s="22" t="s">
        <v>16</v>
      </c>
      <c r="L266" s="62" t="s">
        <v>92</v>
      </c>
    </row>
    <row r="267" spans="1:12">
      <c r="A267" s="59"/>
      <c r="B267" s="55" t="s">
        <v>88</v>
      </c>
      <c r="C267" s="26">
        <v>401</v>
      </c>
      <c r="D267" s="21" t="str">
        <f>VLOOKUP(B267&amp;C267,'[1]점검현황(금월)'!$D$7:$AH$274,10,0)</f>
        <v>LG</v>
      </c>
      <c r="E267" s="21" t="str">
        <f>VLOOKUP(B267&amp;C267,'[1]점검현황(금월)'!$D$7:$AH$274,11,0)</f>
        <v>I7-6700</v>
      </c>
      <c r="F267" s="21" t="str">
        <f>VLOOKUP(B267&amp;C267,'[1]점검현황(금월)'!$D$7:$AH$274,12,0)</f>
        <v>DDR4 8GB</v>
      </c>
      <c r="G267" s="21" t="s">
        <v>93</v>
      </c>
      <c r="H267" s="21" t="str">
        <f>VLOOKUP(B267&amp;C267,'[1]점검현황(금월)'!$D$7:$AH$274,17,0)</f>
        <v>INTER-M</v>
      </c>
      <c r="I267" s="15" t="s">
        <v>15</v>
      </c>
      <c r="J267" s="21" t="str">
        <f>VLOOKUP(B267&amp;C267,'[1]점검현황(금월)'!$D$7:$AH$274,2,0)</f>
        <v>데이터사이언스</v>
      </c>
      <c r="K267" s="22" t="s">
        <v>24</v>
      </c>
    </row>
    <row r="268" spans="1:12">
      <c r="A268" s="59"/>
      <c r="B268" s="55" t="s">
        <v>88</v>
      </c>
      <c r="C268" s="26">
        <v>505</v>
      </c>
      <c r="D268" s="21" t="str">
        <f>VLOOKUP(B268&amp;C268,'[1]점검현황(금월)'!$D$7:$AH$274,10,0)</f>
        <v>SAMSUNG</v>
      </c>
      <c r="E268" s="21" t="str">
        <f>VLOOKUP(B268&amp;C268,'[1]점검현황(금월)'!$D$7:$AH$274,11,0)</f>
        <v>I5-1135G7</v>
      </c>
      <c r="F268" s="21" t="str">
        <f>VLOOKUP(B268&amp;C268,'[1]점검현황(금월)'!$D$7:$AH$274,12,0)</f>
        <v>DDR4 8GB</v>
      </c>
      <c r="G268" s="21" t="s">
        <v>86</v>
      </c>
      <c r="H268" s="21" t="str">
        <f>VLOOKUP(B268&amp;C268,'[1]점검현황(금월)'!$D$7:$AH$274,17,0)</f>
        <v>없음</v>
      </c>
      <c r="I268" s="15" t="s">
        <v>15</v>
      </c>
      <c r="J268" s="21" t="str">
        <f>VLOOKUP(B268&amp;C268,'[1]점검현황(금월)'!$D$7:$AH$274,2,0)</f>
        <v>국제교육센터</v>
      </c>
      <c r="K268" s="22" t="s">
        <v>16</v>
      </c>
    </row>
    <row r="269" spans="1:12">
      <c r="A269" s="59"/>
      <c r="B269" s="55" t="s">
        <v>88</v>
      </c>
      <c r="C269" s="26">
        <v>605</v>
      </c>
      <c r="D269" s="21" t="str">
        <f>VLOOKUP(B269&amp;C269,'[1]점검현황(금월)'!$D$7:$AH$274,10,0)</f>
        <v>DB400S3A</v>
      </c>
      <c r="E269" s="21" t="str">
        <f>VLOOKUP(B269&amp;C269,'[1]점검현황(금월)'!$D$7:$AH$274,11,0)</f>
        <v>I5-4590</v>
      </c>
      <c r="F269" s="21" t="str">
        <f>VLOOKUP(B269&amp;C269,'[1]점검현황(금월)'!$D$7:$AH$274,12,0)</f>
        <v>DDR4 8GB</v>
      </c>
      <c r="G269" s="21" t="s">
        <v>78</v>
      </c>
      <c r="H269" s="21" t="str">
        <f>VLOOKUP(B269&amp;C269,'[1]점검현황(금월)'!$D$7:$AH$274,17,0)</f>
        <v>INTER-M</v>
      </c>
      <c r="I269" s="61" t="s">
        <v>15</v>
      </c>
      <c r="J269" s="21" t="str">
        <f>VLOOKUP(B269&amp;C269,'[1]점검현황(금월)'!$D$7:$AH$274,2,0)</f>
        <v>기업지원센터</v>
      </c>
      <c r="K269" s="22" t="s">
        <v>16</v>
      </c>
    </row>
    <row r="270" spans="1:12">
      <c r="A270" s="59"/>
      <c r="B270" s="55" t="s">
        <v>88</v>
      </c>
      <c r="C270" s="26">
        <v>609</v>
      </c>
      <c r="D270" s="21" t="s">
        <v>94</v>
      </c>
      <c r="E270" s="21" t="s">
        <v>72</v>
      </c>
      <c r="F270" s="21" t="s">
        <v>95</v>
      </c>
      <c r="G270" s="21" t="s">
        <v>78</v>
      </c>
      <c r="H270" s="21" t="str">
        <f>VLOOKUP(B270&amp;C270,'[1]점검현황(금월)'!$D$7:$AH$274,17,0)</f>
        <v>없음</v>
      </c>
      <c r="I270" s="61" t="s">
        <v>15</v>
      </c>
      <c r="J270" s="21" t="str">
        <f>VLOOKUP(B270&amp;C270,'[1]점검현황(금월)'!$D$7:$AH$274,2,0)</f>
        <v>기업지원센터</v>
      </c>
      <c r="K270" s="22" t="s">
        <v>16</v>
      </c>
    </row>
    <row r="271" spans="1:12">
      <c r="A271" s="59"/>
      <c r="B271" s="55" t="s">
        <v>88</v>
      </c>
      <c r="C271" s="26">
        <v>612</v>
      </c>
      <c r="D271" s="21" t="str">
        <f>VLOOKUP(B271&amp;C271,'[1]점검현황(금월)'!$D$7:$AH$274,10,0)</f>
        <v>없음</v>
      </c>
      <c r="E271" s="21" t="str">
        <f>VLOOKUP(B271&amp;C271,'[1]점검현황(금월)'!$D$7:$AH$274,11,0)</f>
        <v>없음</v>
      </c>
      <c r="F271" s="21" t="str">
        <f>VLOOKUP(B271&amp;C271,'[1]점검현황(금월)'!$D$7:$AH$274,12,0)</f>
        <v>없음</v>
      </c>
      <c r="G271" s="21" t="s">
        <v>59</v>
      </c>
      <c r="H271" s="21" t="str">
        <f>VLOOKUP(B271&amp;C271,'[1]점검현황(금월)'!$D$7:$AH$274,17,0)</f>
        <v>없음</v>
      </c>
      <c r="I271" s="61" t="s">
        <v>15</v>
      </c>
      <c r="J271" s="21" t="str">
        <f>VLOOKUP(B271&amp;C271,'[1]점검현황(금월)'!$D$7:$AH$274,2,0)</f>
        <v>기업지원센터</v>
      </c>
      <c r="K271" s="22" t="s">
        <v>16</v>
      </c>
    </row>
    <row r="272" spans="1:12">
      <c r="A272" s="59"/>
      <c r="B272" s="55" t="s">
        <v>88</v>
      </c>
      <c r="C272" s="26">
        <v>615</v>
      </c>
      <c r="D272" s="21" t="str">
        <f>VLOOKUP(B272&amp;C272,'[1]점검현황(금월)'!$D$7:$AH$274,10,0)</f>
        <v>DB400S3A</v>
      </c>
      <c r="E272" s="21" t="str">
        <f>VLOOKUP(B272&amp;C272,'[1]점검현황(금월)'!$D$7:$AH$274,11,0)</f>
        <v>I5-4590</v>
      </c>
      <c r="F272" s="21" t="str">
        <f>VLOOKUP(B272&amp;C272,'[1]점검현황(금월)'!$D$7:$AH$274,12,0)</f>
        <v>DDR4 8GB</v>
      </c>
      <c r="G272" s="21" t="s">
        <v>78</v>
      </c>
      <c r="H272" s="21" t="str">
        <f>VLOOKUP(B272&amp;C272,'[1]점검현황(금월)'!$D$7:$AH$274,17,0)</f>
        <v>INTER-M</v>
      </c>
      <c r="I272" s="61" t="s">
        <v>15</v>
      </c>
      <c r="J272" s="21" t="str">
        <f>VLOOKUP(B272&amp;C272,'[1]점검현황(금월)'!$D$7:$AH$274,2,0)</f>
        <v>기업지원센터</v>
      </c>
      <c r="K272" s="22" t="s">
        <v>16</v>
      </c>
    </row>
    <row r="273" spans="1:11">
      <c r="A273" s="59"/>
      <c r="B273" s="55" t="s">
        <v>88</v>
      </c>
      <c r="C273" s="26">
        <v>708</v>
      </c>
      <c r="D273" s="20" t="s">
        <v>96</v>
      </c>
      <c r="E273" s="20" t="s">
        <v>97</v>
      </c>
      <c r="F273" s="20" t="s">
        <v>73</v>
      </c>
      <c r="G273" s="21" t="s">
        <v>98</v>
      </c>
      <c r="H273" s="20" t="s">
        <v>99</v>
      </c>
      <c r="I273" s="61" t="s">
        <v>15</v>
      </c>
      <c r="J273" s="20" t="s">
        <v>100</v>
      </c>
      <c r="K273" s="22" t="s">
        <v>16</v>
      </c>
    </row>
    <row r="274" spans="1:11">
      <c r="A274" s="59"/>
      <c r="B274" s="55" t="s">
        <v>88</v>
      </c>
      <c r="C274" s="26">
        <v>707</v>
      </c>
      <c r="D274" s="20" t="s">
        <v>101</v>
      </c>
      <c r="E274" s="20" t="s">
        <v>102</v>
      </c>
      <c r="F274" s="20" t="s">
        <v>103</v>
      </c>
      <c r="G274" s="21" t="s">
        <v>80</v>
      </c>
      <c r="H274" s="20" t="s">
        <v>59</v>
      </c>
      <c r="I274" s="61" t="s">
        <v>15</v>
      </c>
      <c r="J274" s="20" t="s">
        <v>104</v>
      </c>
      <c r="K274" s="22" t="s">
        <v>16</v>
      </c>
    </row>
    <row r="275" spans="1:11">
      <c r="A275" s="63"/>
      <c r="B275" s="55" t="s">
        <v>88</v>
      </c>
      <c r="C275" s="26">
        <v>712</v>
      </c>
      <c r="D275" s="20" t="s">
        <v>96</v>
      </c>
      <c r="E275" s="20" t="s">
        <v>105</v>
      </c>
      <c r="F275" s="20" t="s">
        <v>103</v>
      </c>
      <c r="G275" s="21" t="s">
        <v>80</v>
      </c>
      <c r="H275" s="20" t="s">
        <v>55</v>
      </c>
      <c r="I275" s="61" t="s">
        <v>15</v>
      </c>
      <c r="J275" s="20" t="s">
        <v>106</v>
      </c>
      <c r="K275" s="22" t="s">
        <v>16</v>
      </c>
    </row>
    <row r="276" spans="1:11">
      <c r="A276" s="58" t="s">
        <v>107</v>
      </c>
      <c r="B276" s="55" t="s">
        <v>107</v>
      </c>
      <c r="C276" s="26">
        <v>206</v>
      </c>
      <c r="D276" s="20" t="s">
        <v>96</v>
      </c>
      <c r="E276" s="20" t="s">
        <v>97</v>
      </c>
      <c r="F276" s="20" t="s">
        <v>108</v>
      </c>
      <c r="G276" s="21" t="s">
        <v>80</v>
      </c>
      <c r="H276" s="20" t="s">
        <v>55</v>
      </c>
      <c r="I276" s="61" t="s">
        <v>15</v>
      </c>
      <c r="J276" s="20" t="s">
        <v>109</v>
      </c>
      <c r="K276" s="22" t="s">
        <v>16</v>
      </c>
    </row>
    <row r="277" spans="1:11">
      <c r="A277" s="59"/>
      <c r="B277" s="55" t="s">
        <v>107</v>
      </c>
      <c r="C277" s="26">
        <v>208</v>
      </c>
      <c r="D277" s="20" t="s">
        <v>96</v>
      </c>
      <c r="E277" s="20" t="s">
        <v>97</v>
      </c>
      <c r="F277" s="20" t="s">
        <v>73</v>
      </c>
      <c r="G277" s="20" t="s">
        <v>86</v>
      </c>
      <c r="H277" s="20" t="s">
        <v>99</v>
      </c>
      <c r="I277" s="61" t="s">
        <v>15</v>
      </c>
      <c r="J277" s="20" t="s">
        <v>110</v>
      </c>
      <c r="K277" s="22"/>
    </row>
    <row r="278" spans="1:11" ht="19.5" customHeight="1">
      <c r="A278" s="59"/>
      <c r="B278" s="55" t="s">
        <v>107</v>
      </c>
      <c r="C278" s="26">
        <v>209</v>
      </c>
      <c r="D278" s="20" t="s">
        <v>96</v>
      </c>
      <c r="E278" s="20" t="s">
        <v>97</v>
      </c>
      <c r="F278" s="20" t="s">
        <v>73</v>
      </c>
      <c r="G278" s="20" t="s">
        <v>86</v>
      </c>
      <c r="H278" s="20" t="s">
        <v>99</v>
      </c>
      <c r="I278" s="61" t="s">
        <v>15</v>
      </c>
      <c r="J278" s="20" t="s">
        <v>111</v>
      </c>
      <c r="K278" s="22" t="s">
        <v>16</v>
      </c>
    </row>
    <row r="279" spans="1:11" ht="17.25" customHeight="1">
      <c r="A279" s="59"/>
      <c r="B279" s="55" t="s">
        <v>107</v>
      </c>
      <c r="C279" s="26">
        <v>210</v>
      </c>
      <c r="D279" s="20" t="s">
        <v>96</v>
      </c>
      <c r="E279" s="20" t="s">
        <v>97</v>
      </c>
      <c r="F279" s="20" t="s">
        <v>103</v>
      </c>
      <c r="G279" s="20" t="s">
        <v>80</v>
      </c>
      <c r="H279" s="20" t="s">
        <v>55</v>
      </c>
      <c r="I279" s="61" t="s">
        <v>15</v>
      </c>
      <c r="J279" s="20" t="s">
        <v>112</v>
      </c>
      <c r="K279" s="22" t="s">
        <v>16</v>
      </c>
    </row>
    <row r="280" spans="1:11" ht="18.75" customHeight="1">
      <c r="A280" s="59"/>
      <c r="B280" s="55" t="s">
        <v>107</v>
      </c>
      <c r="C280" s="26">
        <v>211</v>
      </c>
      <c r="D280" s="20" t="s">
        <v>96</v>
      </c>
      <c r="E280" s="20" t="s">
        <v>97</v>
      </c>
      <c r="F280" s="20" t="s">
        <v>73</v>
      </c>
      <c r="G280" s="20" t="s">
        <v>80</v>
      </c>
      <c r="H280" s="20" t="s">
        <v>55</v>
      </c>
      <c r="I280" s="61" t="s">
        <v>15</v>
      </c>
      <c r="J280" s="20" t="s">
        <v>113</v>
      </c>
      <c r="K280" s="22" t="s">
        <v>16</v>
      </c>
    </row>
    <row r="281" spans="1:11">
      <c r="A281" s="59"/>
      <c r="B281" s="55" t="s">
        <v>107</v>
      </c>
      <c r="C281" s="26">
        <v>101</v>
      </c>
      <c r="D281" s="20" t="s">
        <v>96</v>
      </c>
      <c r="E281" s="20" t="s">
        <v>97</v>
      </c>
      <c r="F281" s="20" t="s">
        <v>103</v>
      </c>
      <c r="G281" s="20" t="s">
        <v>80</v>
      </c>
      <c r="H281" s="20" t="s">
        <v>55</v>
      </c>
      <c r="I281" s="61" t="s">
        <v>15</v>
      </c>
      <c r="J281" s="20" t="s">
        <v>114</v>
      </c>
      <c r="K281" s="22" t="s">
        <v>16</v>
      </c>
    </row>
    <row r="282" spans="1:11">
      <c r="A282" s="59"/>
      <c r="B282" s="55" t="s">
        <v>107</v>
      </c>
      <c r="C282" s="26">
        <v>102</v>
      </c>
      <c r="D282" s="20" t="s">
        <v>96</v>
      </c>
      <c r="E282" s="20" t="s">
        <v>97</v>
      </c>
      <c r="F282" s="20" t="s">
        <v>103</v>
      </c>
      <c r="G282" s="20" t="s">
        <v>80</v>
      </c>
      <c r="H282" s="20" t="s">
        <v>55</v>
      </c>
      <c r="I282" s="61" t="s">
        <v>15</v>
      </c>
      <c r="J282" s="20" t="s">
        <v>111</v>
      </c>
      <c r="K282" s="22" t="s">
        <v>16</v>
      </c>
    </row>
    <row r="283" spans="1:11">
      <c r="A283" s="59"/>
      <c r="B283" s="55" t="s">
        <v>107</v>
      </c>
      <c r="C283" s="26">
        <v>103</v>
      </c>
      <c r="D283" s="20" t="s">
        <v>96</v>
      </c>
      <c r="E283" s="20" t="s">
        <v>97</v>
      </c>
      <c r="F283" s="20" t="s">
        <v>73</v>
      </c>
      <c r="G283" s="20" t="s">
        <v>86</v>
      </c>
      <c r="H283" s="20" t="s">
        <v>55</v>
      </c>
      <c r="I283" s="61" t="s">
        <v>15</v>
      </c>
      <c r="J283" s="20" t="s">
        <v>115</v>
      </c>
      <c r="K283" s="22" t="s">
        <v>16</v>
      </c>
    </row>
    <row r="284" spans="1:11">
      <c r="A284" s="59"/>
      <c r="B284" s="55" t="s">
        <v>107</v>
      </c>
      <c r="C284" s="26">
        <v>104</v>
      </c>
      <c r="D284" s="20" t="s">
        <v>96</v>
      </c>
      <c r="E284" s="20" t="s">
        <v>97</v>
      </c>
      <c r="F284" s="20" t="s">
        <v>73</v>
      </c>
      <c r="G284" s="20" t="s">
        <v>80</v>
      </c>
      <c r="H284" s="20" t="s">
        <v>55</v>
      </c>
      <c r="I284" s="61" t="s">
        <v>15</v>
      </c>
      <c r="J284" s="20" t="s">
        <v>115</v>
      </c>
      <c r="K284" s="22" t="s">
        <v>16</v>
      </c>
    </row>
    <row r="285" spans="1:11">
      <c r="A285" s="59"/>
      <c r="B285" s="55" t="s">
        <v>107</v>
      </c>
      <c r="C285" s="26">
        <v>105</v>
      </c>
      <c r="D285" s="20" t="s">
        <v>116</v>
      </c>
      <c r="E285" s="20" t="s">
        <v>117</v>
      </c>
      <c r="F285" s="20" t="s">
        <v>118</v>
      </c>
      <c r="G285" s="20" t="s">
        <v>119</v>
      </c>
      <c r="H285" s="20" t="s">
        <v>99</v>
      </c>
      <c r="I285" s="61" t="s">
        <v>15</v>
      </c>
      <c r="J285" s="20" t="s">
        <v>120</v>
      </c>
      <c r="K285" s="22" t="s">
        <v>16</v>
      </c>
    </row>
    <row r="286" spans="1:11">
      <c r="A286" s="59"/>
      <c r="B286" s="55" t="s">
        <v>107</v>
      </c>
      <c r="C286" s="26">
        <v>106</v>
      </c>
      <c r="D286" s="20" t="s">
        <v>96</v>
      </c>
      <c r="E286" s="20" t="s">
        <v>97</v>
      </c>
      <c r="F286" s="20" t="s">
        <v>73</v>
      </c>
      <c r="G286" s="20" t="s">
        <v>86</v>
      </c>
      <c r="H286" s="20" t="s">
        <v>55</v>
      </c>
      <c r="I286" s="61" t="s">
        <v>15</v>
      </c>
      <c r="J286" s="20" t="s">
        <v>121</v>
      </c>
      <c r="K286" s="22" t="s">
        <v>16</v>
      </c>
    </row>
    <row r="287" spans="1:11">
      <c r="A287" s="59"/>
      <c r="B287" s="55" t="s">
        <v>107</v>
      </c>
      <c r="C287" s="26">
        <v>107</v>
      </c>
      <c r="D287" s="20" t="s">
        <v>96</v>
      </c>
      <c r="E287" s="20" t="s">
        <v>97</v>
      </c>
      <c r="F287" s="20" t="s">
        <v>73</v>
      </c>
      <c r="G287" s="20" t="s">
        <v>86</v>
      </c>
      <c r="H287" s="20" t="s">
        <v>55</v>
      </c>
      <c r="I287" s="61" t="s">
        <v>15</v>
      </c>
      <c r="J287" s="20" t="s">
        <v>121</v>
      </c>
      <c r="K287" s="22" t="s">
        <v>16</v>
      </c>
    </row>
    <row r="288" spans="1:11">
      <c r="A288" s="63"/>
      <c r="B288" s="55" t="s">
        <v>107</v>
      </c>
      <c r="C288" s="26">
        <v>707</v>
      </c>
      <c r="D288" s="20" t="s">
        <v>122</v>
      </c>
      <c r="E288" s="20" t="s">
        <v>77</v>
      </c>
      <c r="F288" s="20" t="s">
        <v>123</v>
      </c>
      <c r="G288" s="20" t="s">
        <v>80</v>
      </c>
      <c r="H288" s="20" t="s">
        <v>99</v>
      </c>
      <c r="I288" s="61" t="s">
        <v>15</v>
      </c>
      <c r="J288" s="20" t="s">
        <v>124</v>
      </c>
      <c r="K288" s="22" t="s">
        <v>16</v>
      </c>
    </row>
    <row r="289" spans="1:11">
      <c r="A289" s="55" t="s">
        <v>125</v>
      </c>
      <c r="B289" s="55" t="s">
        <v>125</v>
      </c>
      <c r="C289" s="26">
        <v>109</v>
      </c>
      <c r="D289" s="64" t="s">
        <v>126</v>
      </c>
      <c r="E289" s="64" t="s">
        <v>77</v>
      </c>
      <c r="F289" s="64" t="s">
        <v>73</v>
      </c>
      <c r="G289" s="64" t="s">
        <v>127</v>
      </c>
      <c r="H289" s="20" t="s">
        <v>99</v>
      </c>
      <c r="I289" s="61" t="s">
        <v>15</v>
      </c>
      <c r="J289" s="20" t="s">
        <v>128</v>
      </c>
      <c r="K289" s="22" t="s">
        <v>16</v>
      </c>
    </row>
    <row r="290" spans="1:11">
      <c r="A290" s="65" t="s">
        <v>129</v>
      </c>
      <c r="B290" s="66"/>
      <c r="C290" s="66"/>
      <c r="D290" s="66"/>
      <c r="E290" s="66"/>
      <c r="F290" s="66"/>
      <c r="G290" s="66"/>
      <c r="H290" s="66"/>
      <c r="I290" s="67"/>
      <c r="J290" s="67"/>
      <c r="K290" s="68"/>
    </row>
    <row r="291" spans="1:11">
      <c r="A291" s="69" t="s">
        <v>130</v>
      </c>
      <c r="B291" s="70"/>
      <c r="C291" s="70"/>
      <c r="D291" s="70"/>
      <c r="E291" s="70"/>
      <c r="F291" s="70"/>
      <c r="G291" s="70"/>
      <c r="H291" s="70"/>
      <c r="I291" s="70"/>
      <c r="J291" s="70"/>
      <c r="K291" s="71"/>
    </row>
    <row r="292" spans="1:11">
      <c r="A292" s="72" t="s">
        <v>131</v>
      </c>
      <c r="B292" s="73"/>
      <c r="C292" s="73"/>
      <c r="D292" s="73"/>
      <c r="E292" s="73"/>
      <c r="F292" s="73"/>
      <c r="G292" s="73"/>
      <c r="H292" s="73"/>
      <c r="I292" s="73"/>
      <c r="J292" s="73"/>
      <c r="K292" s="74"/>
    </row>
  </sheetData>
  <autoFilter ref="A3:K292" xr:uid="{00000000-0009-0000-0000-000003000000}">
    <filterColumn colId="4" showButton="0"/>
    <filterColumn colId="5" showButton="0"/>
  </autoFilter>
  <mergeCells count="29">
    <mergeCell ref="A276:A288"/>
    <mergeCell ref="A184:A234"/>
    <mergeCell ref="A235:A243"/>
    <mergeCell ref="A244:A245"/>
    <mergeCell ref="A246:A247"/>
    <mergeCell ref="A248:A250"/>
    <mergeCell ref="A251:A275"/>
    <mergeCell ref="A126:A155"/>
    <mergeCell ref="A156:A174"/>
    <mergeCell ref="D169:I169"/>
    <mergeCell ref="D170:I170"/>
    <mergeCell ref="A175:A176"/>
    <mergeCell ref="A177:A183"/>
    <mergeCell ref="D182:I182"/>
    <mergeCell ref="A5:A32"/>
    <mergeCell ref="A33:A53"/>
    <mergeCell ref="A55:A81"/>
    <mergeCell ref="A82:A107"/>
    <mergeCell ref="A108:A123"/>
    <mergeCell ref="A124:A125"/>
    <mergeCell ref="A1:K1"/>
    <mergeCell ref="A3:A4"/>
    <mergeCell ref="C3:C4"/>
    <mergeCell ref="D3:D4"/>
    <mergeCell ref="E3:G3"/>
    <mergeCell ref="H3:H4"/>
    <mergeCell ref="I3:I4"/>
    <mergeCell ref="J3:J4"/>
    <mergeCell ref="K3:K4"/>
  </mergeCells>
  <phoneticPr fontId="3" type="noConversion"/>
  <pageMargins left="0.7" right="0.7" top="0.75" bottom="0.75" header="0.3" footer="0.3"/>
  <pageSetup paperSize="9" scale="65" fitToHeight="0" orientation="landscape" r:id="rId1"/>
  <rowBreaks count="4" manualBreakCount="4">
    <brk id="54" max="16383" man="1"/>
    <brk id="123" max="9" man="1"/>
    <brk id="183" max="16383" man="1"/>
    <brk id="2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PC사양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2025-08-30T02:44:21Z</dcterms:created>
  <dcterms:modified xsi:type="dcterms:W3CDTF">2025-08-30T02:44:35Z</dcterms:modified>
</cp:coreProperties>
</file>